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370" windowHeight="8445" tabRatio="640" activeTab="5"/>
  </bookViews>
  <sheets>
    <sheet name="Tav. 1 - 4" sheetId="1" r:id="rId1"/>
    <sheet name="Tav. 5 - 7" sheetId="2" r:id="rId2"/>
    <sheet name="Tav. 8 - 11" sheetId="3" r:id="rId3"/>
    <sheet name="Tav. 12 - 14" sheetId="4" r:id="rId4"/>
    <sheet name="Tav. 15 - 17" sheetId="5" r:id="rId5"/>
    <sheet name="Tav. 18" sheetId="6" r:id="rId6"/>
  </sheets>
  <definedNames/>
  <calcPr fullCalcOnLoad="1"/>
</workbook>
</file>

<file path=xl/sharedStrings.xml><?xml version="1.0" encoding="utf-8"?>
<sst xmlns="http://schemas.openxmlformats.org/spreadsheetml/2006/main" count="267" uniqueCount="93">
  <si>
    <t>Civile</t>
  </si>
  <si>
    <t>Religioso</t>
  </si>
  <si>
    <t>Totale</t>
  </si>
  <si>
    <t>%</t>
  </si>
  <si>
    <t>ETA' MEDIA DEGLI SPOSI</t>
  </si>
  <si>
    <t>ETA' MEDIA DELLE SPOSE</t>
  </si>
  <si>
    <t>ANNI</t>
  </si>
  <si>
    <t>Celibi</t>
  </si>
  <si>
    <t>Vedovi</t>
  </si>
  <si>
    <t xml:space="preserve">Non indicato </t>
  </si>
  <si>
    <t>Nubili</t>
  </si>
  <si>
    <t>Divorziate</t>
  </si>
  <si>
    <t>Vedove</t>
  </si>
  <si>
    <t>CELEBRATI</t>
  </si>
  <si>
    <t>RITO</t>
  </si>
  <si>
    <t>TITOLO STUDIO DELLA SPOSA</t>
  </si>
  <si>
    <t xml:space="preserve">Licenza </t>
  </si>
  <si>
    <t xml:space="preserve">Diploma </t>
  </si>
  <si>
    <t xml:space="preserve">Media </t>
  </si>
  <si>
    <t>Elementare</t>
  </si>
  <si>
    <t>Inferiore</t>
  </si>
  <si>
    <t>Superiore</t>
  </si>
  <si>
    <t xml:space="preserve"> Universitario</t>
  </si>
  <si>
    <t>Laurea</t>
  </si>
  <si>
    <t>Licenzia Media Inferiore</t>
  </si>
  <si>
    <t>Diploma Media Superiore</t>
  </si>
  <si>
    <t>Diploma Universitario</t>
  </si>
  <si>
    <t>Nessun Titolo/</t>
  </si>
  <si>
    <t>Nessun Titolo/Licenza Elementare</t>
  </si>
  <si>
    <t>TITOLO STUDIO                             DELLO SPOSO</t>
  </si>
  <si>
    <t>TOTALE</t>
  </si>
  <si>
    <t>DIVORZI</t>
  </si>
  <si>
    <t>Sposo cittadino estero</t>
  </si>
  <si>
    <t>Sposa stessa  cittadinanza estera</t>
  </si>
  <si>
    <t>Sposa cittadinanza estera diversa</t>
  </si>
  <si>
    <t>Citt. Sposa non ind.</t>
  </si>
  <si>
    <t>EUROPA</t>
  </si>
  <si>
    <t>AFRICA</t>
  </si>
  <si>
    <t>AMERICA</t>
  </si>
  <si>
    <t>ASIA</t>
  </si>
  <si>
    <t>OCEANIA</t>
  </si>
  <si>
    <t>SECONDE NOZZE PER IL MARITO</t>
  </si>
  <si>
    <t>SECONDE NOZZE PER LA MOGLIE</t>
  </si>
  <si>
    <t>SECONDE NOZZE PER ENTRAMBI</t>
  </si>
  <si>
    <t>Vedovo</t>
  </si>
  <si>
    <t>Divorziato o separato</t>
  </si>
  <si>
    <t>Vedova</t>
  </si>
  <si>
    <t>Divorziata o separata</t>
  </si>
  <si>
    <t>Lui divorziato/separato Lei vedova</t>
  </si>
  <si>
    <t>Lui divorziato/separato Lei divorziata/separata</t>
  </si>
  <si>
    <t>Lui vedovo                       Lei vedova</t>
  </si>
  <si>
    <t>Lui vedovo                       Lei divorziata/separata</t>
  </si>
  <si>
    <t>Non Indicato</t>
  </si>
  <si>
    <t>n.d</t>
  </si>
  <si>
    <t>Cattolico</t>
  </si>
  <si>
    <t>Israelita</t>
  </si>
  <si>
    <t>Evangelico</t>
  </si>
  <si>
    <t>Geova</t>
  </si>
  <si>
    <t>Altri Riti</t>
  </si>
  <si>
    <t>Non indic.</t>
  </si>
  <si>
    <t>Sposi entrambi italiani</t>
  </si>
  <si>
    <t>Sposo cittadino estero con sposa cittadina italiana</t>
  </si>
  <si>
    <t>Sposo cittadino italiano con sposa cittadina estera</t>
  </si>
  <si>
    <r>
      <t xml:space="preserve">Tav. 1 </t>
    </r>
    <r>
      <rPr>
        <sz val="9"/>
        <rFont val="Arial"/>
        <family val="0"/>
      </rPr>
      <t xml:space="preserve"> - Matrimoni celebrati nel Comune di Milano</t>
    </r>
  </si>
  <si>
    <r>
      <t xml:space="preserve">Tav. 2 </t>
    </r>
    <r>
      <rPr>
        <sz val="9"/>
        <rFont val="Arial"/>
        <family val="0"/>
      </rPr>
      <t xml:space="preserve"> - Divorzi nel Comune di Milano</t>
    </r>
  </si>
  <si>
    <r>
      <t>Tav. 3</t>
    </r>
    <r>
      <rPr>
        <sz val="9"/>
        <rFont val="Arial"/>
        <family val="0"/>
      </rPr>
      <t xml:space="preserve"> - Matrimoni celebrati nel Comune di Milano secondo il rito</t>
    </r>
  </si>
  <si>
    <r>
      <t xml:space="preserve">Tav. 4 </t>
    </r>
    <r>
      <rPr>
        <sz val="9"/>
        <rFont val="Arial"/>
        <family val="0"/>
      </rPr>
      <t xml:space="preserve"> - Matrimoni celebrati nel Comune di Milano secondo l'età media degli sposi</t>
    </r>
  </si>
  <si>
    <r>
      <t>Tav. 15</t>
    </r>
    <r>
      <rPr>
        <sz val="9"/>
        <rFont val="Arial"/>
        <family val="2"/>
      </rPr>
      <t xml:space="preserve"> -  Matrimoni celebrati nel Comune di Milano in seconde nozze per il marito</t>
    </r>
  </si>
  <si>
    <r>
      <t>Tav. 16</t>
    </r>
    <r>
      <rPr>
        <sz val="9"/>
        <rFont val="Arial"/>
        <family val="2"/>
      </rPr>
      <t xml:space="preserve"> -  Matrimoni celebrati nel Comune di Milano in seconde nozze per la moglie</t>
    </r>
  </si>
  <si>
    <r>
      <t>Tav. 17</t>
    </r>
    <r>
      <rPr>
        <sz val="9"/>
        <rFont val="Arial"/>
        <family val="2"/>
      </rPr>
      <t xml:space="preserve"> -  Matrimoni celebrati nel Comune di Milano in seconde nozze per entrambi</t>
    </r>
  </si>
  <si>
    <r>
      <t>Tav. 18</t>
    </r>
    <r>
      <rPr>
        <sz val="9"/>
        <rFont val="Arial"/>
        <family val="2"/>
      </rPr>
      <t xml:space="preserve"> -  Richieste di pubblicazioni per matrimoni celebrati nel Comune di Milano</t>
    </r>
  </si>
  <si>
    <t>RICHIESTE DI PUBBLICAZIONI</t>
  </si>
  <si>
    <t>NAZIONALITA'</t>
  </si>
  <si>
    <r>
      <t>Fonte:</t>
    </r>
    <r>
      <rPr>
        <i/>
        <sz val="8"/>
        <rFont val="Arial"/>
        <family val="2"/>
      </rPr>
      <t xml:space="preserve"> Comune di Milano - Settore Servizi al cittadino </t>
    </r>
  </si>
  <si>
    <r>
      <t>Tav. 8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tra italiani</t>
    </r>
    <r>
      <rPr>
        <sz val="9"/>
        <rFont val="Arial"/>
        <family val="2"/>
      </rPr>
      <t xml:space="preserve"> celebrati nel Comune di Milano</t>
    </r>
  </si>
  <si>
    <t>DivorziatI</t>
  </si>
  <si>
    <r>
      <t>Fonte</t>
    </r>
    <r>
      <rPr>
        <i/>
        <sz val="8"/>
        <rFont val="Arial"/>
        <family val="2"/>
      </rPr>
      <t>: Comune di Milano - Settore Sistemi Integrati per i Servizi e Statistica - Servizio Statistica</t>
    </r>
  </si>
  <si>
    <r>
      <t xml:space="preserve">Tav. 5 </t>
    </r>
    <r>
      <rPr>
        <sz val="9"/>
        <rFont val="Arial"/>
        <family val="0"/>
      </rPr>
      <t xml:space="preserve"> - Matrimoni celebrati nel Comune di Milano secondo il titolo di studi degli sposi - Anno 2001</t>
    </r>
  </si>
  <si>
    <r>
      <t>Tav. 7</t>
    </r>
    <r>
      <rPr>
        <sz val="9"/>
        <rFont val="Arial"/>
        <family val="0"/>
      </rPr>
      <t xml:space="preserve"> - Matrimoni celebrati nel Comune di Milano secondo il titolo di studi degli sposi - Anno 2008</t>
    </r>
  </si>
  <si>
    <t xml:space="preserve"> </t>
  </si>
  <si>
    <r>
      <t>Tav. 9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misti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celebrati nel Comune di Milano per cittadinanza degli sposi - Anno 2001</t>
    </r>
  </si>
  <si>
    <r>
      <t>Tav. 10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misti</t>
    </r>
    <r>
      <rPr>
        <sz val="9"/>
        <rFont val="Arial"/>
        <family val="2"/>
      </rPr>
      <t xml:space="preserve"> celebrati nel Comune di Milano per cittadinanza degli sposi - Anno 2006</t>
    </r>
  </si>
  <si>
    <r>
      <t>Tav. 11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misti</t>
    </r>
    <r>
      <rPr>
        <sz val="9"/>
        <rFont val="Arial"/>
        <family val="2"/>
      </rPr>
      <t xml:space="preserve"> celebrati nel Comune di Milano per cittadinanza degli sposi - Anno 2008</t>
    </r>
  </si>
  <si>
    <r>
      <t>Tav. 12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tra stranieri</t>
    </r>
    <r>
      <rPr>
        <sz val="9"/>
        <rFont val="Arial"/>
        <family val="2"/>
      </rPr>
      <t xml:space="preserve"> celebrati nel Comune di Milano per cittadinanza degli sposi - Anno 2001</t>
    </r>
  </si>
  <si>
    <r>
      <t>Tav. 13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tra stranieri</t>
    </r>
    <r>
      <rPr>
        <sz val="9"/>
        <rFont val="Arial"/>
        <family val="2"/>
      </rPr>
      <t xml:space="preserve"> celebrati nel Comune di Milano per cittadinanza degli sposi - Anno 2006</t>
    </r>
  </si>
  <si>
    <r>
      <t>Tav. 14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tra stranieri</t>
    </r>
    <r>
      <rPr>
        <sz val="9"/>
        <rFont val="Arial"/>
        <family val="2"/>
      </rPr>
      <t xml:space="preserve"> celebrati nel Comune di Milano per cittadinanza degli sposi - Anno 2008</t>
    </r>
  </si>
  <si>
    <t>Comune di Milano</t>
  </si>
  <si>
    <t>Altri comuni</t>
  </si>
  <si>
    <r>
      <t>Tav. 5</t>
    </r>
    <r>
      <rPr>
        <sz val="9"/>
        <rFont val="Arial"/>
        <family val="0"/>
      </rPr>
      <t xml:space="preserve"> - Matrimoni celebrati nel Comune di Milano secondo il titolo di studi degli sposi - Anno 2009</t>
    </r>
  </si>
  <si>
    <r>
      <t xml:space="preserve">Fonte: </t>
    </r>
    <r>
      <rPr>
        <i/>
        <sz val="8"/>
        <rFont val="Arial"/>
        <family val="2"/>
      </rPr>
      <t>Comune di Milano - Settore Statistica e S.I.T. - Servizio Statistica</t>
    </r>
  </si>
  <si>
    <r>
      <t>Tav. 7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misti</t>
    </r>
    <r>
      <rPr>
        <sz val="9"/>
        <rFont val="Arial"/>
        <family val="2"/>
      </rPr>
      <t xml:space="preserve"> celebrati nel Comune di Milano per cittadinanza degli sposi - Anno 2009</t>
    </r>
  </si>
  <si>
    <r>
      <t>Tav. 8</t>
    </r>
    <r>
      <rPr>
        <sz val="9"/>
        <rFont val="Arial"/>
        <family val="2"/>
      </rPr>
      <t xml:space="preserve"> - Matrimoni </t>
    </r>
    <r>
      <rPr>
        <b/>
        <sz val="9"/>
        <rFont val="Arial"/>
        <family val="2"/>
      </rPr>
      <t>tra stranieri</t>
    </r>
    <r>
      <rPr>
        <sz val="9"/>
        <rFont val="Arial"/>
        <family val="2"/>
      </rPr>
      <t xml:space="preserve"> celebrati nel Comune di Milano per cittadinanza degli sposi - Anno 2009</t>
    </r>
  </si>
  <si>
    <t>APOLIDE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</si>
</sst>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#,##0.0"/>
    <numFmt numFmtId="169" formatCode="_-* #,##0.0_-;\-* #,##0.0_-;_-* &quot;-&quot;_-;_-@_-"/>
    <numFmt numFmtId="170" formatCode="_-* #,##0.00_-;\-* #,##0.00_-;_-* &quot;-&quot;_-;_-@_-"/>
    <numFmt numFmtId="171" formatCode="0.0"/>
    <numFmt numFmtId="172" formatCode="_-* #,##0.0_-;\-* #,##0.0_-;_-* &quot;-&quot;?_-;_-@_-"/>
    <numFmt numFmtId="173" formatCode="_(* #,##0_);_(* \(#,##0\);_(* &quot;-&quot;??_);_(@_)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.000000000"/>
    <numFmt numFmtId="181" formatCode="0.0000000000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6"/>
      <name val="Arial"/>
      <family val="0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 indent="1"/>
    </xf>
    <xf numFmtId="168" fontId="6" fillId="2" borderId="4" xfId="0" applyNumberFormat="1" applyFont="1" applyFill="1" applyBorder="1" applyAlignment="1">
      <alignment horizontal="right" indent="1"/>
    </xf>
    <xf numFmtId="3" fontId="1" fillId="2" borderId="6" xfId="0" applyNumberFormat="1" applyFont="1" applyFill="1" applyBorder="1" applyAlignment="1">
      <alignment horizontal="right" indent="1"/>
    </xf>
    <xf numFmtId="3" fontId="1" fillId="2" borderId="0" xfId="0" applyNumberFormat="1" applyFont="1" applyFill="1" applyBorder="1" applyAlignment="1">
      <alignment horizontal="right" indent="1"/>
    </xf>
    <xf numFmtId="3" fontId="3" fillId="2" borderId="4" xfId="0" applyNumberFormat="1" applyFont="1" applyFill="1" applyBorder="1" applyAlignment="1">
      <alignment horizontal="right" indent="1"/>
    </xf>
    <xf numFmtId="3" fontId="3" fillId="2" borderId="0" xfId="0" applyNumberFormat="1" applyFont="1" applyFill="1" applyAlignment="1">
      <alignment horizontal="right" indent="1"/>
    </xf>
    <xf numFmtId="0" fontId="1" fillId="2" borderId="0" xfId="0" applyFont="1" applyFill="1" applyBorder="1" applyAlignment="1">
      <alignment horizontal="centerContinuous"/>
    </xf>
    <xf numFmtId="41" fontId="1" fillId="2" borderId="2" xfId="16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right"/>
    </xf>
    <xf numFmtId="41" fontId="1" fillId="2" borderId="2" xfId="16" applyFont="1" applyFill="1" applyBorder="1" applyAlignment="1">
      <alignment horizontal="right"/>
    </xf>
    <xf numFmtId="169" fontId="3" fillId="2" borderId="0" xfId="16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9" fontId="1" fillId="2" borderId="0" xfId="16" applyNumberFormat="1" applyFont="1" applyFill="1" applyBorder="1" applyAlignment="1">
      <alignment/>
    </xf>
    <xf numFmtId="41" fontId="1" fillId="2" borderId="0" xfId="16" applyNumberFormat="1" applyFont="1" applyFill="1" applyBorder="1" applyAlignment="1">
      <alignment/>
    </xf>
    <xf numFmtId="169" fontId="3" fillId="2" borderId="0" xfId="16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 shrinkToFit="1"/>
    </xf>
    <xf numFmtId="164" fontId="3" fillId="2" borderId="0" xfId="15" applyNumberFormat="1" applyFont="1" applyFill="1" applyBorder="1" applyAlignment="1">
      <alignment horizontal="center" shrinkToFit="1"/>
    </xf>
    <xf numFmtId="172" fontId="1" fillId="2" borderId="0" xfId="15" applyNumberFormat="1" applyFont="1" applyFill="1" applyBorder="1" applyAlignment="1">
      <alignment shrinkToFi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41" fontId="1" fillId="2" borderId="0" xfId="16" applyFont="1" applyFill="1" applyBorder="1" applyAlignment="1" quotePrefix="1">
      <alignment horizontal="right" vertical="center"/>
    </xf>
    <xf numFmtId="41" fontId="1" fillId="2" borderId="0" xfId="16" applyFont="1" applyFill="1" applyBorder="1" applyAlignment="1">
      <alignment horizontal="right" vertical="center"/>
    </xf>
    <xf numFmtId="41" fontId="1" fillId="2" borderId="2" xfId="16" applyFont="1" applyFill="1" applyBorder="1" applyAlignment="1" quotePrefix="1">
      <alignment horizontal="right" vertical="center"/>
    </xf>
    <xf numFmtId="41" fontId="1" fillId="2" borderId="2" xfId="16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1" fontId="3" fillId="2" borderId="0" xfId="16" applyFont="1" applyFill="1" applyBorder="1" applyAlignment="1">
      <alignment horizontal="right" vertical="center"/>
    </xf>
    <xf numFmtId="0" fontId="1" fillId="2" borderId="0" xfId="0" applyFont="1" applyFill="1" applyBorder="1" applyAlignment="1" quotePrefix="1">
      <alignment horizontal="left"/>
    </xf>
    <xf numFmtId="165" fontId="1" fillId="2" borderId="0" xfId="15" applyNumberFormat="1" applyFont="1" applyFill="1" applyBorder="1" applyAlignment="1">
      <alignment/>
    </xf>
    <xf numFmtId="43" fontId="1" fillId="2" borderId="0" xfId="15" applyFont="1" applyFill="1" applyBorder="1" applyAlignment="1">
      <alignment horizontal="right"/>
    </xf>
    <xf numFmtId="165" fontId="3" fillId="2" borderId="0" xfId="15" applyNumberFormat="1" applyFont="1" applyFill="1" applyBorder="1" applyAlignment="1">
      <alignment shrinkToFit="1"/>
    </xf>
    <xf numFmtId="165" fontId="1" fillId="2" borderId="0" xfId="15" applyNumberFormat="1" applyFont="1" applyFill="1" applyBorder="1" applyAlignment="1">
      <alignment horizontal="right"/>
    </xf>
    <xf numFmtId="165" fontId="3" fillId="2" borderId="0" xfId="15" applyNumberFormat="1" applyFont="1" applyFill="1" applyAlignment="1">
      <alignment shrinkToFi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shrinkToFi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 quotePrefix="1">
      <alignment horizontal="centerContinuous" vertical="center" wrapText="1"/>
    </xf>
    <xf numFmtId="0" fontId="3" fillId="2" borderId="0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/>
    </xf>
    <xf numFmtId="165" fontId="1" fillId="2" borderId="0" xfId="15" applyNumberFormat="1" applyFont="1" applyFill="1" applyAlignment="1">
      <alignment horizontal="right"/>
    </xf>
    <xf numFmtId="165" fontId="1" fillId="2" borderId="0" xfId="15" applyNumberFormat="1" applyFont="1" applyFill="1" applyAlignment="1">
      <alignment horizontal="centerContinuous"/>
    </xf>
    <xf numFmtId="165" fontId="3" fillId="2" borderId="0" xfId="15" applyNumberFormat="1" applyFont="1" applyFill="1" applyAlignment="1">
      <alignment horizontal="centerContinuous"/>
    </xf>
    <xf numFmtId="0" fontId="3" fillId="2" borderId="2" xfId="0" applyFont="1" applyFill="1" applyBorder="1" applyAlignment="1" quotePrefix="1">
      <alignment horizontal="left"/>
    </xf>
    <xf numFmtId="165" fontId="3" fillId="2" borderId="2" xfId="15" applyNumberFormat="1" applyFont="1" applyFill="1" applyBorder="1" applyAlignment="1">
      <alignment horizontal="right"/>
    </xf>
    <xf numFmtId="165" fontId="3" fillId="2" borderId="2" xfId="15" applyNumberFormat="1" applyFont="1" applyFill="1" applyBorder="1" applyAlignment="1">
      <alignment horizontal="centerContinuous"/>
    </xf>
    <xf numFmtId="165" fontId="1" fillId="2" borderId="0" xfId="15" applyNumberFormat="1" applyFont="1" applyFill="1" applyAlignment="1">
      <alignment shrinkToFit="1"/>
    </xf>
    <xf numFmtId="165" fontId="3" fillId="2" borderId="0" xfId="15" applyNumberFormat="1" applyFont="1" applyFill="1" applyAlignment="1">
      <alignment shrinkToFit="1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 quotePrefix="1">
      <alignment horizontal="left"/>
    </xf>
    <xf numFmtId="165" fontId="3" fillId="2" borderId="2" xfId="15" applyNumberFormat="1" applyFont="1" applyFill="1" applyBorder="1" applyAlignment="1">
      <alignment shrinkToFit="1"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 vertical="center" wrapText="1"/>
    </xf>
    <xf numFmtId="41" fontId="3" fillId="2" borderId="1" xfId="16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right" indent="3"/>
    </xf>
    <xf numFmtId="3" fontId="3" fillId="2" borderId="0" xfId="0" applyNumberFormat="1" applyFont="1" applyFill="1" applyAlignment="1">
      <alignment horizontal="right" indent="3"/>
    </xf>
    <xf numFmtId="171" fontId="1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41" fontId="3" fillId="2" borderId="7" xfId="16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2" borderId="0" xfId="16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3" fillId="2" borderId="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41" fontId="3" fillId="2" borderId="7" xfId="16" applyFont="1" applyFill="1" applyBorder="1" applyAlignment="1">
      <alignment horizontal="right" vertical="center"/>
    </xf>
    <xf numFmtId="0" fontId="3" fillId="2" borderId="2" xfId="0" applyFont="1" applyFill="1" applyBorder="1" applyAlignment="1" quotePrefix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48"/>
  <sheetViews>
    <sheetView workbookViewId="0" topLeftCell="A28">
      <selection activeCell="A47" sqref="A47:L47"/>
    </sheetView>
  </sheetViews>
  <sheetFormatPr defaultColWidth="9.140625" defaultRowHeight="12.75"/>
  <cols>
    <col min="1" max="12" width="9.7109375" style="2" customWidth="1"/>
    <col min="13" max="14" width="10.7109375" style="2" customWidth="1"/>
    <col min="15" max="16384" width="9.140625" style="2" customWidth="1"/>
  </cols>
  <sheetData>
    <row r="1" spans="1:2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3" t="s">
        <v>63</v>
      </c>
      <c r="B7" s="3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5" t="s">
        <v>6</v>
      </c>
      <c r="B9" s="5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6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6">
        <v>2001</v>
      </c>
      <c r="B11" s="7">
        <v>4892</v>
      </c>
      <c r="C11" s="1"/>
      <c r="D11" s="10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6">
        <v>2006</v>
      </c>
      <c r="B12" s="7">
        <v>3845</v>
      </c>
      <c r="C12" s="1"/>
      <c r="D12" s="10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6">
        <v>2008</v>
      </c>
      <c r="B13" s="7">
        <v>3880</v>
      </c>
      <c r="C13" s="1"/>
      <c r="D13" s="10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6">
        <v>2009</v>
      </c>
      <c r="B14" s="7">
        <v>3361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46" t="s">
        <v>76</v>
      </c>
      <c r="B15" s="47"/>
      <c r="C15" s="47"/>
      <c r="D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9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3" t="s">
        <v>64</v>
      </c>
      <c r="B17" s="3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5" t="s">
        <v>6</v>
      </c>
      <c r="B19" s="5" t="s">
        <v>31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6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6">
        <v>2001</v>
      </c>
      <c r="B21" s="7">
        <v>1682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6">
        <v>2006</v>
      </c>
      <c r="B22" s="7">
        <v>1610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6">
        <v>2008</v>
      </c>
      <c r="B23" s="7">
        <v>1774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6">
        <v>2009</v>
      </c>
      <c r="B24" s="7">
        <v>1654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46" t="s">
        <v>76</v>
      </c>
      <c r="B25" s="47"/>
      <c r="C25" s="47"/>
      <c r="D25" s="4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3" t="s">
        <v>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12" t="s">
        <v>6</v>
      </c>
      <c r="B29" s="114" t="s">
        <v>14</v>
      </c>
      <c r="C29" s="115"/>
      <c r="D29" s="115"/>
      <c r="E29" s="115"/>
      <c r="F29" s="115"/>
      <c r="G29" s="115"/>
      <c r="H29" s="115"/>
      <c r="I29" s="115"/>
      <c r="J29" s="115"/>
      <c r="K29" s="116"/>
      <c r="L29" s="117" t="s">
        <v>30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2" ht="12.75">
      <c r="A30" s="113"/>
      <c r="B30" s="10" t="s">
        <v>0</v>
      </c>
      <c r="C30" s="11" t="s">
        <v>3</v>
      </c>
      <c r="D30" s="119" t="s">
        <v>1</v>
      </c>
      <c r="E30" s="120"/>
      <c r="F30" s="120"/>
      <c r="G30" s="120"/>
      <c r="H30" s="117"/>
      <c r="I30" s="117"/>
      <c r="J30" s="121"/>
      <c r="K30" s="12" t="s">
        <v>3</v>
      </c>
      <c r="L30" s="118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3"/>
      <c r="B31" s="14"/>
      <c r="C31" s="15"/>
      <c r="D31" s="16" t="s">
        <v>54</v>
      </c>
      <c r="E31" s="17" t="s">
        <v>55</v>
      </c>
      <c r="F31" s="17" t="s">
        <v>56</v>
      </c>
      <c r="G31" s="17" t="s">
        <v>57</v>
      </c>
      <c r="H31" s="17" t="s">
        <v>58</v>
      </c>
      <c r="I31" s="17" t="s">
        <v>59</v>
      </c>
      <c r="J31" s="18" t="s">
        <v>2</v>
      </c>
      <c r="K31" s="19"/>
      <c r="L31" s="20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21"/>
      <c r="B32" s="22"/>
      <c r="C32" s="21"/>
      <c r="D32" s="23"/>
      <c r="E32" s="9"/>
      <c r="F32" s="9"/>
      <c r="G32" s="9"/>
      <c r="H32" s="9"/>
      <c r="I32" s="24"/>
      <c r="J32" s="21"/>
      <c r="K32" s="25"/>
      <c r="L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26">
        <v>2001</v>
      </c>
      <c r="B33" s="27">
        <v>2376</v>
      </c>
      <c r="C33" s="28">
        <f>B33/L33*100</f>
        <v>48.56909239574816</v>
      </c>
      <c r="D33" s="29">
        <v>2513</v>
      </c>
      <c r="E33" s="30">
        <v>2</v>
      </c>
      <c r="F33" s="30">
        <v>1</v>
      </c>
      <c r="G33" s="30">
        <v>0</v>
      </c>
      <c r="H33" s="30">
        <v>0</v>
      </c>
      <c r="I33" s="30">
        <v>0</v>
      </c>
      <c r="J33" s="31">
        <f>SUM(D33:I33)</f>
        <v>2516</v>
      </c>
      <c r="K33" s="28">
        <f>J33/L33*100</f>
        <v>51.43090760425184</v>
      </c>
      <c r="L33" s="32">
        <f>B33+J33</f>
        <v>4892</v>
      </c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26">
        <v>2006</v>
      </c>
      <c r="B34" s="27">
        <v>2187</v>
      </c>
      <c r="C34" s="28">
        <f>B34/L34*100</f>
        <v>56.87906371911573</v>
      </c>
      <c r="D34" s="29">
        <v>1650</v>
      </c>
      <c r="E34" s="30">
        <v>0</v>
      </c>
      <c r="F34" s="30">
        <v>2</v>
      </c>
      <c r="G34" s="30">
        <v>5</v>
      </c>
      <c r="H34" s="30">
        <v>1</v>
      </c>
      <c r="I34" s="30">
        <v>0</v>
      </c>
      <c r="J34" s="31">
        <f>SUM(D34:I34)</f>
        <v>1658</v>
      </c>
      <c r="K34" s="28">
        <f>J34/L34*100</f>
        <v>43.120936280884266</v>
      </c>
      <c r="L34" s="32">
        <f>B34+J34</f>
        <v>3845</v>
      </c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26">
        <v>2008</v>
      </c>
      <c r="B35" s="27">
        <v>2504</v>
      </c>
      <c r="C35" s="28">
        <f>B35/L35*100</f>
        <v>64.5360824742268</v>
      </c>
      <c r="D35" s="29">
        <v>1371</v>
      </c>
      <c r="E35" s="30">
        <v>0</v>
      </c>
      <c r="F35" s="30">
        <v>0</v>
      </c>
      <c r="G35" s="30">
        <v>1</v>
      </c>
      <c r="H35" s="30">
        <v>4</v>
      </c>
      <c r="I35" s="30">
        <v>0</v>
      </c>
      <c r="J35" s="31">
        <f>SUM(D35:I35)</f>
        <v>1376</v>
      </c>
      <c r="K35" s="28">
        <f>J35/L35*100</f>
        <v>35.4639175257732</v>
      </c>
      <c r="L35" s="32">
        <f>B35+J35</f>
        <v>3880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26">
        <v>2009</v>
      </c>
      <c r="B36" s="27">
        <v>2046</v>
      </c>
      <c r="C36" s="28">
        <f>B36/L36*100</f>
        <v>60.87473966081524</v>
      </c>
      <c r="D36" s="29">
        <v>1300</v>
      </c>
      <c r="E36" s="30">
        <v>1</v>
      </c>
      <c r="F36" s="30">
        <v>1</v>
      </c>
      <c r="G36" s="30">
        <v>8</v>
      </c>
      <c r="H36" s="30">
        <v>5</v>
      </c>
      <c r="I36" s="30">
        <v>0</v>
      </c>
      <c r="J36" s="31">
        <f>SUM(D36:I36)</f>
        <v>1315</v>
      </c>
      <c r="K36" s="28">
        <f>J36/L36*100</f>
        <v>39.12526033918476</v>
      </c>
      <c r="L36" s="32">
        <f>B36+J36</f>
        <v>3361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46" t="s">
        <v>76</v>
      </c>
      <c r="B37" s="47"/>
      <c r="C37" s="47"/>
      <c r="D37" s="47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3" t="s">
        <v>66</v>
      </c>
      <c r="B39" s="4"/>
      <c r="C39" s="1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8"/>
      <c r="B40" s="1"/>
      <c r="C40" s="1"/>
      <c r="D40" s="1"/>
      <c r="E40" s="1"/>
      <c r="F40" s="8"/>
      <c r="G40" s="8"/>
      <c r="H40" s="1"/>
      <c r="I40" s="1"/>
      <c r="J40" s="1"/>
      <c r="K40" s="1"/>
      <c r="L40" s="8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17" t="s">
        <v>6</v>
      </c>
      <c r="B41" s="115" t="s">
        <v>4</v>
      </c>
      <c r="C41" s="115"/>
      <c r="D41" s="115"/>
      <c r="E41" s="115"/>
      <c r="F41" s="122" t="s">
        <v>30</v>
      </c>
      <c r="G41" s="33"/>
      <c r="H41" s="115" t="s">
        <v>5</v>
      </c>
      <c r="I41" s="115"/>
      <c r="J41" s="115"/>
      <c r="K41" s="115"/>
      <c r="L41" s="122" t="s">
        <v>30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23"/>
      <c r="B42" s="34" t="s">
        <v>7</v>
      </c>
      <c r="C42" s="36" t="s">
        <v>75</v>
      </c>
      <c r="D42" s="34" t="s">
        <v>8</v>
      </c>
      <c r="E42" s="35" t="s">
        <v>9</v>
      </c>
      <c r="F42" s="123"/>
      <c r="G42" s="34"/>
      <c r="H42" s="34" t="s">
        <v>10</v>
      </c>
      <c r="I42" s="36" t="s">
        <v>11</v>
      </c>
      <c r="J42" s="34" t="s">
        <v>12</v>
      </c>
      <c r="K42" s="35" t="s">
        <v>9</v>
      </c>
      <c r="L42" s="123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5" ht="12.75">
      <c r="A43" s="9"/>
      <c r="B43" s="9"/>
      <c r="C43" s="9"/>
      <c r="D43" s="9"/>
      <c r="E43" s="9"/>
      <c r="F43" s="37"/>
      <c r="G43" s="1"/>
      <c r="H43" s="9"/>
      <c r="I43" s="9"/>
      <c r="J43" s="9"/>
      <c r="K43" s="1"/>
      <c r="L43" s="3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39">
        <v>2001</v>
      </c>
      <c r="B44" s="40">
        <v>32.5</v>
      </c>
      <c r="C44" s="40">
        <v>47.5</v>
      </c>
      <c r="D44" s="40">
        <v>63.4</v>
      </c>
      <c r="E44" s="41">
        <v>0</v>
      </c>
      <c r="F44" s="37">
        <v>34.8</v>
      </c>
      <c r="G44" s="9"/>
      <c r="H44" s="40">
        <v>30.3</v>
      </c>
      <c r="I44" s="40">
        <v>41.9</v>
      </c>
      <c r="J44" s="40">
        <v>48.8</v>
      </c>
      <c r="K44" s="41">
        <v>0</v>
      </c>
      <c r="L44" s="42">
        <v>31.8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12" ht="12.75">
      <c r="A45" s="39">
        <v>2006</v>
      </c>
      <c r="B45" s="43">
        <v>34.9</v>
      </c>
      <c r="C45" s="43">
        <v>51.4</v>
      </c>
      <c r="D45" s="43">
        <v>65</v>
      </c>
      <c r="E45" s="43">
        <v>48.8</v>
      </c>
      <c r="F45" s="44">
        <v>37.4</v>
      </c>
      <c r="G45" s="43"/>
      <c r="H45" s="43">
        <v>32.7</v>
      </c>
      <c r="I45" s="43">
        <v>44.9</v>
      </c>
      <c r="J45" s="43">
        <v>50.9</v>
      </c>
      <c r="K45" s="45">
        <v>41.6</v>
      </c>
      <c r="L45" s="44">
        <v>34.2</v>
      </c>
    </row>
    <row r="46" spans="1:12" ht="12.75">
      <c r="A46" s="39">
        <v>2008</v>
      </c>
      <c r="B46" s="43">
        <v>35.42</v>
      </c>
      <c r="C46" s="43">
        <v>52.43</v>
      </c>
      <c r="D46" s="43">
        <v>66.55</v>
      </c>
      <c r="E46" s="43">
        <v>36.57</v>
      </c>
      <c r="F46" s="44">
        <v>38.04</v>
      </c>
      <c r="G46" s="43"/>
      <c r="H46" s="43">
        <v>33.22</v>
      </c>
      <c r="I46" s="43">
        <v>45.74</v>
      </c>
      <c r="J46" s="43">
        <v>51.41</v>
      </c>
      <c r="K46" s="43">
        <v>34.08</v>
      </c>
      <c r="L46" s="44">
        <v>34.93</v>
      </c>
    </row>
    <row r="47" spans="1:12" ht="12.75">
      <c r="A47" s="39">
        <v>2009</v>
      </c>
      <c r="B47" s="43">
        <v>36.47</v>
      </c>
      <c r="C47" s="43">
        <v>52.09</v>
      </c>
      <c r="D47" s="43">
        <v>68.43</v>
      </c>
      <c r="E47" s="43">
        <v>36.68</v>
      </c>
      <c r="F47" s="44">
        <v>38.79</v>
      </c>
      <c r="G47" s="43"/>
      <c r="H47" s="43">
        <v>34.15</v>
      </c>
      <c r="I47" s="43">
        <v>47.17</v>
      </c>
      <c r="J47" s="43">
        <v>54.11</v>
      </c>
      <c r="K47" s="43">
        <v>30.74</v>
      </c>
      <c r="L47" s="44">
        <v>35.74</v>
      </c>
    </row>
    <row r="48" spans="1:4" ht="12.75">
      <c r="A48" s="46" t="s">
        <v>76</v>
      </c>
      <c r="B48" s="47"/>
      <c r="C48" s="47"/>
      <c r="D48" s="47"/>
    </row>
  </sheetData>
  <mergeCells count="9">
    <mergeCell ref="L41:L42"/>
    <mergeCell ref="A41:A42"/>
    <mergeCell ref="B41:E41"/>
    <mergeCell ref="F41:F42"/>
    <mergeCell ref="H41:K41"/>
    <mergeCell ref="A29:A30"/>
    <mergeCell ref="B29:K29"/>
    <mergeCell ref="L29:L30"/>
    <mergeCell ref="D30:J30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7:I57"/>
  <sheetViews>
    <sheetView workbookViewId="0" topLeftCell="A28">
      <selection activeCell="K31" sqref="K31"/>
    </sheetView>
  </sheetViews>
  <sheetFormatPr defaultColWidth="9.140625" defaultRowHeight="12.75"/>
  <cols>
    <col min="1" max="13" width="12.28125" style="2" customWidth="1"/>
    <col min="14" max="16384" width="9.140625" style="2" customWidth="1"/>
  </cols>
  <sheetData>
    <row r="1" ht="12.75"/>
    <row r="2" ht="12.75"/>
    <row r="3" ht="12.75"/>
    <row r="4" ht="12.75"/>
    <row r="5" ht="12.75"/>
    <row r="6" ht="12.75"/>
    <row r="7" spans="1:9" ht="12.75">
      <c r="A7" s="3" t="s">
        <v>77</v>
      </c>
      <c r="B7" s="4"/>
      <c r="C7" s="4"/>
      <c r="D7" s="4"/>
      <c r="E7" s="4"/>
      <c r="F7" s="1"/>
      <c r="G7" s="1"/>
      <c r="H7" s="1"/>
      <c r="I7" s="1"/>
    </row>
    <row r="8" spans="1:9" ht="12.75">
      <c r="A8" s="8"/>
      <c r="B8" s="8"/>
      <c r="C8" s="1"/>
      <c r="D8" s="1"/>
      <c r="E8" s="1"/>
      <c r="F8" s="1"/>
      <c r="G8" s="1"/>
      <c r="H8" s="1"/>
      <c r="I8" s="1"/>
    </row>
    <row r="9" spans="1:9" ht="12.75">
      <c r="A9" s="124" t="s">
        <v>29</v>
      </c>
      <c r="B9" s="125"/>
      <c r="C9" s="120" t="s">
        <v>15</v>
      </c>
      <c r="D9" s="120"/>
      <c r="E9" s="120"/>
      <c r="F9" s="120"/>
      <c r="G9" s="120"/>
      <c r="H9" s="120"/>
      <c r="I9" s="109" t="s">
        <v>30</v>
      </c>
    </row>
    <row r="10" spans="1:9" ht="12.75">
      <c r="A10" s="126"/>
      <c r="B10" s="126"/>
      <c r="C10" s="48" t="s">
        <v>27</v>
      </c>
      <c r="D10" s="49" t="s">
        <v>16</v>
      </c>
      <c r="E10" s="49" t="s">
        <v>17</v>
      </c>
      <c r="F10" s="33"/>
      <c r="G10" s="33"/>
      <c r="H10" s="1"/>
      <c r="I10" s="110"/>
    </row>
    <row r="11" spans="1:9" ht="12.75">
      <c r="A11" s="126"/>
      <c r="B11" s="126"/>
      <c r="C11" s="50" t="s">
        <v>16</v>
      </c>
      <c r="D11" s="50" t="s">
        <v>18</v>
      </c>
      <c r="E11" s="50" t="s">
        <v>18</v>
      </c>
      <c r="F11" s="50" t="s">
        <v>17</v>
      </c>
      <c r="G11" s="51"/>
      <c r="H11" s="1"/>
      <c r="I11" s="110"/>
    </row>
    <row r="12" spans="1:9" ht="12.75">
      <c r="A12" s="127"/>
      <c r="B12" s="127"/>
      <c r="C12" s="52" t="s">
        <v>19</v>
      </c>
      <c r="D12" s="52" t="s">
        <v>20</v>
      </c>
      <c r="E12" s="52" t="s">
        <v>21</v>
      </c>
      <c r="F12" s="52" t="s">
        <v>22</v>
      </c>
      <c r="G12" s="53" t="s">
        <v>23</v>
      </c>
      <c r="H12" s="35" t="s">
        <v>9</v>
      </c>
      <c r="I12" s="111"/>
    </row>
    <row r="13" spans="1:9" ht="12.75">
      <c r="A13" s="54"/>
      <c r="B13" s="55"/>
      <c r="C13" s="50"/>
      <c r="D13" s="50"/>
      <c r="E13" s="50"/>
      <c r="F13" s="50"/>
      <c r="G13" s="51"/>
      <c r="H13" s="1"/>
      <c r="I13" s="56"/>
    </row>
    <row r="14" spans="1:9" ht="12.75">
      <c r="A14" s="57" t="s">
        <v>28</v>
      </c>
      <c r="B14" s="9"/>
      <c r="C14" s="58">
        <v>59</v>
      </c>
      <c r="D14" s="58">
        <v>67</v>
      </c>
      <c r="E14" s="58">
        <v>25</v>
      </c>
      <c r="F14" s="59">
        <v>0</v>
      </c>
      <c r="G14" s="58">
        <v>4</v>
      </c>
      <c r="H14" s="58">
        <v>0</v>
      </c>
      <c r="I14" s="60">
        <f aca="true" t="shared" si="0" ref="I14:I19">SUM(C14:H14)</f>
        <v>155</v>
      </c>
    </row>
    <row r="15" spans="1:9" ht="12.75">
      <c r="A15" s="57" t="s">
        <v>24</v>
      </c>
      <c r="B15" s="9"/>
      <c r="C15" s="58">
        <v>45</v>
      </c>
      <c r="D15" s="58">
        <v>687</v>
      </c>
      <c r="E15" s="58">
        <v>389</v>
      </c>
      <c r="F15" s="61">
        <v>1</v>
      </c>
      <c r="G15" s="58">
        <v>68</v>
      </c>
      <c r="H15" s="58">
        <v>0</v>
      </c>
      <c r="I15" s="60">
        <f t="shared" si="0"/>
        <v>1190</v>
      </c>
    </row>
    <row r="16" spans="1:9" ht="12.75">
      <c r="A16" s="57" t="s">
        <v>25</v>
      </c>
      <c r="B16" s="9"/>
      <c r="C16" s="58">
        <v>24</v>
      </c>
      <c r="D16" s="58">
        <v>219</v>
      </c>
      <c r="E16" s="58">
        <v>1997</v>
      </c>
      <c r="F16" s="58">
        <v>4</v>
      </c>
      <c r="G16" s="58">
        <v>306</v>
      </c>
      <c r="H16" s="58">
        <v>0</v>
      </c>
      <c r="I16" s="60">
        <f t="shared" si="0"/>
        <v>2550</v>
      </c>
    </row>
    <row r="17" spans="1:9" ht="12.75">
      <c r="A17" s="55" t="s">
        <v>26</v>
      </c>
      <c r="B17" s="9"/>
      <c r="C17" s="58">
        <v>0</v>
      </c>
      <c r="D17" s="58">
        <v>1</v>
      </c>
      <c r="E17" s="58">
        <v>2</v>
      </c>
      <c r="F17" s="61">
        <v>4</v>
      </c>
      <c r="G17" s="58">
        <v>5</v>
      </c>
      <c r="H17" s="58">
        <v>0</v>
      </c>
      <c r="I17" s="62">
        <f t="shared" si="0"/>
        <v>12</v>
      </c>
    </row>
    <row r="18" spans="1:9" ht="12.75">
      <c r="A18" s="55" t="s">
        <v>23</v>
      </c>
      <c r="B18" s="9"/>
      <c r="C18" s="58">
        <v>5</v>
      </c>
      <c r="D18" s="58">
        <v>34</v>
      </c>
      <c r="E18" s="58">
        <v>296</v>
      </c>
      <c r="F18" s="58">
        <v>3</v>
      </c>
      <c r="G18" s="58">
        <v>647</v>
      </c>
      <c r="H18" s="58">
        <v>0</v>
      </c>
      <c r="I18" s="60">
        <f t="shared" si="0"/>
        <v>985</v>
      </c>
    </row>
    <row r="19" spans="1:9" ht="12.75">
      <c r="A19" s="55" t="s">
        <v>9</v>
      </c>
      <c r="B19" s="9"/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60">
        <f t="shared" si="0"/>
        <v>0</v>
      </c>
    </row>
    <row r="20" spans="1:9" ht="12.75">
      <c r="A20" s="55"/>
      <c r="B20" s="9"/>
      <c r="C20" s="58"/>
      <c r="D20" s="58"/>
      <c r="E20" s="58"/>
      <c r="F20" s="58"/>
      <c r="G20" s="58"/>
      <c r="H20" s="58"/>
      <c r="I20" s="60"/>
    </row>
    <row r="21" spans="1:9" ht="12.75">
      <c r="A21" s="63" t="s">
        <v>2</v>
      </c>
      <c r="B21" s="64"/>
      <c r="C21" s="65">
        <f aca="true" t="shared" si="1" ref="C21:I21">SUM(C14:C19)</f>
        <v>133</v>
      </c>
      <c r="D21" s="65">
        <f t="shared" si="1"/>
        <v>1008</v>
      </c>
      <c r="E21" s="65">
        <f t="shared" si="1"/>
        <v>2709</v>
      </c>
      <c r="F21" s="65">
        <f t="shared" si="1"/>
        <v>12</v>
      </c>
      <c r="G21" s="65">
        <f t="shared" si="1"/>
        <v>1030</v>
      </c>
      <c r="H21" s="65">
        <f t="shared" si="1"/>
        <v>0</v>
      </c>
      <c r="I21" s="65">
        <f t="shared" si="1"/>
        <v>4892</v>
      </c>
    </row>
    <row r="22" spans="1:4" ht="12.75">
      <c r="A22" s="46" t="s">
        <v>76</v>
      </c>
      <c r="B22" s="47"/>
      <c r="C22" s="47"/>
      <c r="D22" s="47"/>
    </row>
    <row r="23" spans="1:4" ht="12.75">
      <c r="A23" s="46"/>
      <c r="B23" s="47"/>
      <c r="C23" s="47"/>
      <c r="D23" s="47"/>
    </row>
    <row r="24" spans="1:9" ht="12.75">
      <c r="A24" s="3" t="s">
        <v>88</v>
      </c>
      <c r="B24" s="4"/>
      <c r="C24" s="4"/>
      <c r="D24" s="4"/>
      <c r="E24" s="4"/>
      <c r="F24" s="1"/>
      <c r="G24" s="1"/>
      <c r="H24" s="1"/>
      <c r="I24" s="1"/>
    </row>
    <row r="25" spans="1:9" ht="12.75">
      <c r="A25" s="8"/>
      <c r="B25" s="8"/>
      <c r="C25" s="1"/>
      <c r="D25" s="1"/>
      <c r="E25" s="1"/>
      <c r="F25" s="1"/>
      <c r="G25" s="1"/>
      <c r="H25" s="1"/>
      <c r="I25" s="1"/>
    </row>
    <row r="26" spans="1:9" ht="12.75">
      <c r="A26" s="124" t="s">
        <v>29</v>
      </c>
      <c r="B26" s="128"/>
      <c r="C26" s="120" t="s">
        <v>15</v>
      </c>
      <c r="D26" s="120"/>
      <c r="E26" s="120"/>
      <c r="F26" s="120"/>
      <c r="G26" s="120"/>
      <c r="H26" s="120"/>
      <c r="I26" s="109" t="s">
        <v>30</v>
      </c>
    </row>
    <row r="27" spans="1:9" ht="12.75" customHeight="1">
      <c r="A27" s="129"/>
      <c r="B27" s="129"/>
      <c r="C27" s="48" t="s">
        <v>27</v>
      </c>
      <c r="D27" s="49" t="s">
        <v>16</v>
      </c>
      <c r="E27" s="49" t="s">
        <v>17</v>
      </c>
      <c r="F27" s="33"/>
      <c r="G27" s="33"/>
      <c r="H27" s="1"/>
      <c r="I27" s="110"/>
    </row>
    <row r="28" spans="1:9" ht="12.75">
      <c r="A28" s="129"/>
      <c r="B28" s="129"/>
      <c r="C28" s="50" t="s">
        <v>16</v>
      </c>
      <c r="D28" s="50" t="s">
        <v>18</v>
      </c>
      <c r="E28" s="50" t="s">
        <v>18</v>
      </c>
      <c r="F28" s="50" t="s">
        <v>17</v>
      </c>
      <c r="G28" s="51"/>
      <c r="H28" s="1"/>
      <c r="I28" s="110"/>
    </row>
    <row r="29" spans="1:9" ht="12.75">
      <c r="A29" s="130"/>
      <c r="B29" s="130"/>
      <c r="C29" s="52" t="s">
        <v>19</v>
      </c>
      <c r="D29" s="52" t="s">
        <v>20</v>
      </c>
      <c r="E29" s="52" t="s">
        <v>21</v>
      </c>
      <c r="F29" s="52" t="s">
        <v>22</v>
      </c>
      <c r="G29" s="53" t="s">
        <v>23</v>
      </c>
      <c r="H29" s="35" t="s">
        <v>9</v>
      </c>
      <c r="I29" s="111"/>
    </row>
    <row r="30" spans="1:9" ht="12.75">
      <c r="A30" s="54"/>
      <c r="B30" s="55"/>
      <c r="C30" s="50"/>
      <c r="D30" s="50"/>
      <c r="E30" s="50"/>
      <c r="F30" s="50"/>
      <c r="G30" s="51"/>
      <c r="H30" s="1"/>
      <c r="I30" s="56"/>
    </row>
    <row r="31" spans="1:9" ht="12.75">
      <c r="A31" s="57" t="s">
        <v>28</v>
      </c>
      <c r="B31" s="9"/>
      <c r="C31" s="58">
        <v>5</v>
      </c>
      <c r="D31" s="58">
        <v>16</v>
      </c>
      <c r="E31" s="58">
        <v>8</v>
      </c>
      <c r="F31" s="58">
        <v>0</v>
      </c>
      <c r="G31" s="58">
        <v>1</v>
      </c>
      <c r="H31" s="58">
        <v>13</v>
      </c>
      <c r="I31" s="60">
        <f aca="true" t="shared" si="2" ref="I31:I36">SUM(C31:H31)</f>
        <v>43</v>
      </c>
    </row>
    <row r="32" spans="1:9" ht="12.75">
      <c r="A32" s="57" t="s">
        <v>24</v>
      </c>
      <c r="B32" s="9"/>
      <c r="C32" s="58">
        <v>11</v>
      </c>
      <c r="D32" s="58">
        <v>168</v>
      </c>
      <c r="E32" s="58">
        <v>124</v>
      </c>
      <c r="F32" s="58">
        <v>0</v>
      </c>
      <c r="G32" s="58">
        <v>37</v>
      </c>
      <c r="H32" s="58">
        <v>50</v>
      </c>
      <c r="I32" s="60">
        <f t="shared" si="2"/>
        <v>390</v>
      </c>
    </row>
    <row r="33" spans="1:9" ht="12.75">
      <c r="A33" s="57" t="s">
        <v>25</v>
      </c>
      <c r="B33" s="9"/>
      <c r="C33" s="58">
        <v>6</v>
      </c>
      <c r="D33" s="58">
        <v>82</v>
      </c>
      <c r="E33" s="58">
        <v>415</v>
      </c>
      <c r="F33" s="58">
        <v>1</v>
      </c>
      <c r="G33" s="58">
        <v>223</v>
      </c>
      <c r="H33" s="58">
        <v>84</v>
      </c>
      <c r="I33" s="60">
        <f t="shared" si="2"/>
        <v>811</v>
      </c>
    </row>
    <row r="34" spans="1:9" ht="12.75">
      <c r="A34" s="55" t="s">
        <v>26</v>
      </c>
      <c r="B34" s="9"/>
      <c r="C34" s="58">
        <v>0</v>
      </c>
      <c r="D34" s="58">
        <v>0</v>
      </c>
      <c r="E34" s="58">
        <v>4</v>
      </c>
      <c r="F34" s="58">
        <v>1</v>
      </c>
      <c r="G34" s="58">
        <v>2</v>
      </c>
      <c r="H34" s="58">
        <v>1</v>
      </c>
      <c r="I34" s="62">
        <f t="shared" si="2"/>
        <v>8</v>
      </c>
    </row>
    <row r="35" spans="1:9" ht="12.75">
      <c r="A35" s="55" t="s">
        <v>23</v>
      </c>
      <c r="B35" s="9"/>
      <c r="C35" s="58">
        <v>2</v>
      </c>
      <c r="D35" s="58">
        <v>14</v>
      </c>
      <c r="E35" s="58">
        <v>171</v>
      </c>
      <c r="F35" s="58">
        <v>2</v>
      </c>
      <c r="G35" s="58">
        <v>462</v>
      </c>
      <c r="H35" s="58">
        <v>59</v>
      </c>
      <c r="I35" s="60">
        <f t="shared" si="2"/>
        <v>710</v>
      </c>
    </row>
    <row r="36" spans="1:9" ht="12.75">
      <c r="A36" s="55" t="s">
        <v>9</v>
      </c>
      <c r="B36" s="9"/>
      <c r="C36" s="58">
        <v>7</v>
      </c>
      <c r="D36" s="58">
        <v>43</v>
      </c>
      <c r="E36" s="58">
        <v>71</v>
      </c>
      <c r="F36" s="58">
        <v>3</v>
      </c>
      <c r="G36" s="58">
        <v>46</v>
      </c>
      <c r="H36" s="58">
        <v>1229</v>
      </c>
      <c r="I36" s="60">
        <f t="shared" si="2"/>
        <v>1399</v>
      </c>
    </row>
    <row r="37" spans="1:9" ht="12.75">
      <c r="A37" s="55"/>
      <c r="B37" s="9"/>
      <c r="C37" s="58"/>
      <c r="D37" s="58"/>
      <c r="E37" s="58"/>
      <c r="F37" s="58"/>
      <c r="G37" s="58"/>
      <c r="H37" s="58"/>
      <c r="I37" s="60"/>
    </row>
    <row r="38" spans="1:9" ht="12.75">
      <c r="A38" s="63" t="s">
        <v>2</v>
      </c>
      <c r="B38" s="64"/>
      <c r="C38" s="65">
        <f aca="true" t="shared" si="3" ref="C38:I38">SUM(C31:C36)</f>
        <v>31</v>
      </c>
      <c r="D38" s="65">
        <f t="shared" si="3"/>
        <v>323</v>
      </c>
      <c r="E38" s="65">
        <f t="shared" si="3"/>
        <v>793</v>
      </c>
      <c r="F38" s="65">
        <f t="shared" si="3"/>
        <v>7</v>
      </c>
      <c r="G38" s="65">
        <f t="shared" si="3"/>
        <v>771</v>
      </c>
      <c r="H38" s="65">
        <f t="shared" si="3"/>
        <v>1436</v>
      </c>
      <c r="I38" s="65">
        <f t="shared" si="3"/>
        <v>3361</v>
      </c>
    </row>
    <row r="39" spans="1:4" ht="12.75">
      <c r="A39" s="46" t="s">
        <v>89</v>
      </c>
      <c r="B39" s="47"/>
      <c r="C39" s="47"/>
      <c r="D39" s="47"/>
    </row>
    <row r="40" spans="1:4" ht="12.75">
      <c r="A40" s="46"/>
      <c r="B40" s="47"/>
      <c r="C40" s="47"/>
      <c r="D40" s="47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3" t="s">
        <v>78</v>
      </c>
      <c r="B42" s="4"/>
      <c r="C42" s="4"/>
      <c r="D42" s="4"/>
      <c r="E42" s="4"/>
      <c r="F42" s="1"/>
      <c r="G42" s="1"/>
      <c r="H42" s="1"/>
      <c r="I42" s="1"/>
    </row>
    <row r="43" spans="1:9" ht="12.75">
      <c r="A43" s="8"/>
      <c r="B43" s="8"/>
      <c r="C43" s="1"/>
      <c r="D43" s="1"/>
      <c r="E43" s="1"/>
      <c r="F43" s="1"/>
      <c r="G43" s="1"/>
      <c r="H43" s="1"/>
      <c r="I43" s="1"/>
    </row>
    <row r="44" spans="1:9" ht="12.75" customHeight="1">
      <c r="A44" s="124" t="s">
        <v>29</v>
      </c>
      <c r="B44" s="128"/>
      <c r="C44" s="120" t="s">
        <v>15</v>
      </c>
      <c r="D44" s="120"/>
      <c r="E44" s="120"/>
      <c r="F44" s="120"/>
      <c r="G44" s="120"/>
      <c r="H44" s="120"/>
      <c r="I44" s="109" t="s">
        <v>30</v>
      </c>
    </row>
    <row r="45" spans="1:9" ht="12.75">
      <c r="A45" s="129"/>
      <c r="B45" s="129"/>
      <c r="C45" s="48" t="s">
        <v>27</v>
      </c>
      <c r="D45" s="49" t="s">
        <v>16</v>
      </c>
      <c r="E45" s="49" t="s">
        <v>17</v>
      </c>
      <c r="F45" s="33"/>
      <c r="G45" s="33"/>
      <c r="H45" s="1"/>
      <c r="I45" s="110"/>
    </row>
    <row r="46" spans="1:9" ht="12.75">
      <c r="A46" s="129"/>
      <c r="B46" s="129"/>
      <c r="C46" s="50" t="s">
        <v>16</v>
      </c>
      <c r="D46" s="50" t="s">
        <v>18</v>
      </c>
      <c r="E46" s="50" t="s">
        <v>18</v>
      </c>
      <c r="F46" s="50" t="s">
        <v>17</v>
      </c>
      <c r="G46" s="51"/>
      <c r="H46" s="1"/>
      <c r="I46" s="110"/>
    </row>
    <row r="47" spans="1:9" ht="12.75">
      <c r="A47" s="130"/>
      <c r="B47" s="130"/>
      <c r="C47" s="52" t="s">
        <v>19</v>
      </c>
      <c r="D47" s="52" t="s">
        <v>20</v>
      </c>
      <c r="E47" s="52" t="s">
        <v>21</v>
      </c>
      <c r="F47" s="52" t="s">
        <v>22</v>
      </c>
      <c r="G47" s="53" t="s">
        <v>23</v>
      </c>
      <c r="H47" s="35" t="s">
        <v>9</v>
      </c>
      <c r="I47" s="111"/>
    </row>
    <row r="48" spans="1:9" ht="12.75">
      <c r="A48" s="54"/>
      <c r="B48" s="55"/>
      <c r="C48" s="50"/>
      <c r="D48" s="50"/>
      <c r="E48" s="50"/>
      <c r="F48" s="50"/>
      <c r="G48" s="51"/>
      <c r="H48" s="1"/>
      <c r="I48" s="56"/>
    </row>
    <row r="49" spans="1:9" ht="12.75">
      <c r="A49" s="57" t="s">
        <v>28</v>
      </c>
      <c r="B49" s="9"/>
      <c r="C49" s="58">
        <v>16</v>
      </c>
      <c r="D49" s="58">
        <v>31</v>
      </c>
      <c r="E49" s="58">
        <v>28</v>
      </c>
      <c r="F49" s="58">
        <v>0</v>
      </c>
      <c r="G49" s="58">
        <v>6</v>
      </c>
      <c r="H49" s="58">
        <v>18</v>
      </c>
      <c r="I49" s="60">
        <f aca="true" t="shared" si="4" ref="I49:I54">SUM(C49:H49)</f>
        <v>99</v>
      </c>
    </row>
    <row r="50" spans="1:9" ht="12.75">
      <c r="A50" s="57" t="s">
        <v>24</v>
      </c>
      <c r="B50" s="9"/>
      <c r="C50" s="58">
        <v>21</v>
      </c>
      <c r="D50" s="58">
        <v>284</v>
      </c>
      <c r="E50" s="58">
        <v>194</v>
      </c>
      <c r="F50" s="58">
        <v>0</v>
      </c>
      <c r="G50" s="58">
        <v>31</v>
      </c>
      <c r="H50" s="58">
        <v>65</v>
      </c>
      <c r="I50" s="60">
        <f t="shared" si="4"/>
        <v>595</v>
      </c>
    </row>
    <row r="51" spans="1:9" ht="12.75">
      <c r="A51" s="57" t="s">
        <v>25</v>
      </c>
      <c r="B51" s="9"/>
      <c r="C51" s="58">
        <v>14</v>
      </c>
      <c r="D51" s="58">
        <v>125</v>
      </c>
      <c r="E51" s="58">
        <v>572</v>
      </c>
      <c r="F51" s="58">
        <v>4</v>
      </c>
      <c r="G51" s="58">
        <v>258</v>
      </c>
      <c r="H51" s="58">
        <v>83</v>
      </c>
      <c r="I51" s="60">
        <f t="shared" si="4"/>
        <v>1056</v>
      </c>
    </row>
    <row r="52" spans="1:9" ht="12.75">
      <c r="A52" s="55" t="s">
        <v>26</v>
      </c>
      <c r="B52" s="9"/>
      <c r="C52" s="58">
        <v>0</v>
      </c>
      <c r="D52" s="58">
        <v>0</v>
      </c>
      <c r="E52" s="58">
        <v>6</v>
      </c>
      <c r="F52" s="58">
        <v>0</v>
      </c>
      <c r="G52" s="58">
        <v>3</v>
      </c>
      <c r="H52" s="58">
        <v>1</v>
      </c>
      <c r="I52" s="62">
        <f t="shared" si="4"/>
        <v>10</v>
      </c>
    </row>
    <row r="53" spans="1:9" ht="12.75">
      <c r="A53" s="55" t="s">
        <v>23</v>
      </c>
      <c r="B53" s="9"/>
      <c r="C53" s="58">
        <v>5</v>
      </c>
      <c r="D53" s="58">
        <v>29</v>
      </c>
      <c r="E53" s="58">
        <v>211</v>
      </c>
      <c r="F53" s="58">
        <v>4</v>
      </c>
      <c r="G53" s="58">
        <v>531</v>
      </c>
      <c r="H53" s="58">
        <v>61</v>
      </c>
      <c r="I53" s="60">
        <f t="shared" si="4"/>
        <v>841</v>
      </c>
    </row>
    <row r="54" spans="1:9" ht="12.75">
      <c r="A54" s="55" t="s">
        <v>9</v>
      </c>
      <c r="B54" s="9"/>
      <c r="C54" s="58">
        <v>13</v>
      </c>
      <c r="D54" s="58">
        <v>43</v>
      </c>
      <c r="E54" s="58">
        <v>110</v>
      </c>
      <c r="F54" s="58">
        <v>4</v>
      </c>
      <c r="G54" s="58">
        <v>52</v>
      </c>
      <c r="H54" s="58">
        <v>1057</v>
      </c>
      <c r="I54" s="60">
        <f t="shared" si="4"/>
        <v>1279</v>
      </c>
    </row>
    <row r="55" spans="1:9" ht="12.75">
      <c r="A55" s="55"/>
      <c r="B55" s="9"/>
      <c r="C55" s="58"/>
      <c r="D55" s="58"/>
      <c r="E55" s="58"/>
      <c r="F55" s="58"/>
      <c r="G55" s="58"/>
      <c r="H55" s="58"/>
      <c r="I55" s="60"/>
    </row>
    <row r="56" spans="1:9" ht="12.75">
      <c r="A56" s="63" t="s">
        <v>2</v>
      </c>
      <c r="B56" s="64"/>
      <c r="C56" s="65">
        <f aca="true" t="shared" si="5" ref="C56:I56">SUM(C49:C54)</f>
        <v>69</v>
      </c>
      <c r="D56" s="65">
        <f t="shared" si="5"/>
        <v>512</v>
      </c>
      <c r="E56" s="65">
        <f t="shared" si="5"/>
        <v>1121</v>
      </c>
      <c r="F56" s="65">
        <f t="shared" si="5"/>
        <v>12</v>
      </c>
      <c r="G56" s="65">
        <f t="shared" si="5"/>
        <v>881</v>
      </c>
      <c r="H56" s="65">
        <f t="shared" si="5"/>
        <v>1285</v>
      </c>
      <c r="I56" s="65">
        <f t="shared" si="5"/>
        <v>3880</v>
      </c>
    </row>
    <row r="57" spans="1:4" ht="12.75">
      <c r="A57" s="46" t="s">
        <v>76</v>
      </c>
      <c r="B57" s="47"/>
      <c r="C57" s="47"/>
      <c r="D57" s="47"/>
    </row>
  </sheetData>
  <mergeCells count="9">
    <mergeCell ref="C26:H26"/>
    <mergeCell ref="I26:I29"/>
    <mergeCell ref="A9:B12"/>
    <mergeCell ref="A44:B47"/>
    <mergeCell ref="I44:I47"/>
    <mergeCell ref="I9:I12"/>
    <mergeCell ref="C44:H44"/>
    <mergeCell ref="C9:H9"/>
    <mergeCell ref="A26:B29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7:G73"/>
  <sheetViews>
    <sheetView workbookViewId="0" topLeftCell="A1">
      <selection activeCell="H58" sqref="H58"/>
    </sheetView>
  </sheetViews>
  <sheetFormatPr defaultColWidth="9.140625" defaultRowHeight="12.75"/>
  <cols>
    <col min="1" max="4" width="18.7109375" style="2" customWidth="1"/>
    <col min="5" max="16384" width="9.140625" style="2" customWidth="1"/>
  </cols>
  <sheetData>
    <row r="1" ht="12.75"/>
    <row r="2" ht="12.75"/>
    <row r="3" ht="12.75"/>
    <row r="4" ht="12.75"/>
    <row r="5" ht="12.75"/>
    <row r="6" ht="12.75"/>
    <row r="7" spans="1:3" ht="12.75">
      <c r="A7" s="66" t="s">
        <v>74</v>
      </c>
      <c r="B7" s="67"/>
      <c r="C7" s="67"/>
    </row>
    <row r="8" spans="1:3" ht="12.75">
      <c r="A8" s="1"/>
      <c r="B8" s="1"/>
      <c r="C8" s="1"/>
    </row>
    <row r="9" spans="1:3" ht="12.75">
      <c r="A9" s="5" t="s">
        <v>6</v>
      </c>
      <c r="B9" s="5" t="s">
        <v>60</v>
      </c>
      <c r="C9" s="1"/>
    </row>
    <row r="10" spans="1:3" ht="12.75">
      <c r="A10" s="6"/>
      <c r="B10" s="6"/>
      <c r="C10" s="1"/>
    </row>
    <row r="11" spans="1:3" ht="12.75">
      <c r="A11" s="6">
        <v>2001</v>
      </c>
      <c r="B11" s="7">
        <v>3776</v>
      </c>
      <c r="C11" s="1"/>
    </row>
    <row r="12" spans="1:3" ht="12.75">
      <c r="A12" s="6">
        <v>2006</v>
      </c>
      <c r="B12" s="7">
        <v>2736</v>
      </c>
      <c r="C12" s="1"/>
    </row>
    <row r="13" spans="1:3" ht="12.75">
      <c r="A13" s="6">
        <v>2008</v>
      </c>
      <c r="B13" s="7">
        <v>2510</v>
      </c>
      <c r="C13" s="1"/>
    </row>
    <row r="14" spans="1:3" ht="12.75">
      <c r="A14" s="6">
        <v>2009</v>
      </c>
      <c r="B14" s="7">
        <v>2386</v>
      </c>
      <c r="C14" s="1"/>
    </row>
    <row r="15" spans="1:4" ht="12.75">
      <c r="A15" s="46" t="s">
        <v>76</v>
      </c>
      <c r="B15" s="47"/>
      <c r="C15" s="47"/>
      <c r="D15" s="47"/>
    </row>
    <row r="17" spans="1:4" ht="12.75">
      <c r="A17" s="66" t="s">
        <v>80</v>
      </c>
      <c r="B17" s="67"/>
      <c r="C17" s="67"/>
      <c r="D17" s="67"/>
    </row>
    <row r="18" spans="1:4" ht="12.75">
      <c r="A18" s="68"/>
      <c r="B18" s="68"/>
      <c r="C18" s="68"/>
      <c r="D18" s="68"/>
    </row>
    <row r="19" spans="1:4" ht="18" customHeight="1">
      <c r="A19" s="131" t="s">
        <v>72</v>
      </c>
      <c r="B19" s="133" t="s">
        <v>61</v>
      </c>
      <c r="C19" s="133" t="s">
        <v>62</v>
      </c>
      <c r="D19" s="135" t="s">
        <v>30</v>
      </c>
    </row>
    <row r="20" spans="1:4" ht="18" customHeight="1">
      <c r="A20" s="132"/>
      <c r="B20" s="134"/>
      <c r="C20" s="136"/>
      <c r="D20" s="111"/>
    </row>
    <row r="21" spans="1:4" ht="12.75">
      <c r="A21" s="69"/>
      <c r="B21" s="70"/>
      <c r="C21" s="71"/>
      <c r="D21" s="71"/>
    </row>
    <row r="22" spans="1:4" ht="12.75">
      <c r="A22" s="72" t="s">
        <v>36</v>
      </c>
      <c r="B22" s="73">
        <v>125</v>
      </c>
      <c r="C22" s="74">
        <v>261</v>
      </c>
      <c r="D22" s="75">
        <f aca="true" t="shared" si="0" ref="D22:D27">SUM(B22:C22)</f>
        <v>386</v>
      </c>
    </row>
    <row r="23" spans="1:4" ht="12.75">
      <c r="A23" s="72" t="s">
        <v>37</v>
      </c>
      <c r="B23" s="73">
        <v>102</v>
      </c>
      <c r="C23" s="74">
        <v>46</v>
      </c>
      <c r="D23" s="75">
        <f t="shared" si="0"/>
        <v>148</v>
      </c>
    </row>
    <row r="24" spans="1:4" ht="12.75">
      <c r="A24" s="72" t="s">
        <v>38</v>
      </c>
      <c r="B24" s="73">
        <v>45</v>
      </c>
      <c r="C24" s="74">
        <v>195</v>
      </c>
      <c r="D24" s="75">
        <f t="shared" si="0"/>
        <v>240</v>
      </c>
    </row>
    <row r="25" spans="1:4" ht="12.75">
      <c r="A25" s="72" t="s">
        <v>39</v>
      </c>
      <c r="B25" s="73">
        <v>19</v>
      </c>
      <c r="C25" s="74">
        <v>42</v>
      </c>
      <c r="D25" s="75">
        <f t="shared" si="0"/>
        <v>61</v>
      </c>
    </row>
    <row r="26" spans="1:4" ht="12.75">
      <c r="A26" s="72" t="s">
        <v>40</v>
      </c>
      <c r="B26" s="73">
        <v>0</v>
      </c>
      <c r="C26" s="74">
        <v>1</v>
      </c>
      <c r="D26" s="75">
        <f t="shared" si="0"/>
        <v>1</v>
      </c>
    </row>
    <row r="27" spans="1:4" ht="12.75">
      <c r="A27" s="72" t="s">
        <v>52</v>
      </c>
      <c r="B27" s="73">
        <v>2</v>
      </c>
      <c r="C27" s="74">
        <v>7</v>
      </c>
      <c r="D27" s="75">
        <f t="shared" si="0"/>
        <v>9</v>
      </c>
    </row>
    <row r="28" spans="1:4" ht="12.75">
      <c r="A28" s="72"/>
      <c r="B28" s="73"/>
      <c r="C28" s="74"/>
      <c r="D28" s="75"/>
    </row>
    <row r="29" spans="1:4" ht="12.75">
      <c r="A29" s="76" t="s">
        <v>30</v>
      </c>
      <c r="B29" s="77">
        <f>SUM(B22:B28)</f>
        <v>293</v>
      </c>
      <c r="C29" s="78">
        <f>SUM(C22:C28)</f>
        <v>552</v>
      </c>
      <c r="D29" s="78">
        <f>SUM(B29:C29)</f>
        <v>845</v>
      </c>
    </row>
    <row r="30" spans="1:4" ht="12.75">
      <c r="A30" s="46" t="s">
        <v>76</v>
      </c>
      <c r="B30" s="47"/>
      <c r="C30" s="47"/>
      <c r="D30" s="47"/>
    </row>
    <row r="32" spans="1:4" ht="12.75">
      <c r="A32" s="66" t="s">
        <v>81</v>
      </c>
      <c r="B32" s="67"/>
      <c r="C32" s="67"/>
      <c r="D32" s="67"/>
    </row>
    <row r="33" spans="1:4" ht="12.75">
      <c r="A33" s="68"/>
      <c r="B33" s="68"/>
      <c r="C33" s="68"/>
      <c r="D33" s="68"/>
    </row>
    <row r="34" spans="1:4" ht="18" customHeight="1">
      <c r="A34" s="131" t="s">
        <v>72</v>
      </c>
      <c r="B34" s="133" t="s">
        <v>61</v>
      </c>
      <c r="C34" s="133" t="s">
        <v>62</v>
      </c>
      <c r="D34" s="135" t="s">
        <v>30</v>
      </c>
    </row>
    <row r="35" spans="1:4" ht="18" customHeight="1">
      <c r="A35" s="132"/>
      <c r="B35" s="134"/>
      <c r="C35" s="136"/>
      <c r="D35" s="111"/>
    </row>
    <row r="36" spans="1:4" ht="12.75">
      <c r="A36" s="69"/>
      <c r="B36" s="70"/>
      <c r="C36" s="71"/>
      <c r="D36" s="71"/>
    </row>
    <row r="37" spans="1:4" s="81" customFormat="1" ht="12.75">
      <c r="A37" s="72" t="s">
        <v>36</v>
      </c>
      <c r="B37" s="79">
        <v>72</v>
      </c>
      <c r="C37" s="79">
        <v>225</v>
      </c>
      <c r="D37" s="80">
        <f aca="true" t="shared" si="1" ref="D37:D42">SUM(B37:C37)</f>
        <v>297</v>
      </c>
    </row>
    <row r="38" spans="1:4" s="81" customFormat="1" ht="12.75">
      <c r="A38" s="72" t="s">
        <v>37</v>
      </c>
      <c r="B38" s="79">
        <v>74</v>
      </c>
      <c r="C38" s="79">
        <v>49</v>
      </c>
      <c r="D38" s="80">
        <f t="shared" si="1"/>
        <v>123</v>
      </c>
    </row>
    <row r="39" spans="1:4" s="81" customFormat="1" ht="12.75">
      <c r="A39" s="72" t="s">
        <v>38</v>
      </c>
      <c r="B39" s="79">
        <v>48</v>
      </c>
      <c r="C39" s="79">
        <v>198</v>
      </c>
      <c r="D39" s="80">
        <f t="shared" si="1"/>
        <v>246</v>
      </c>
    </row>
    <row r="40" spans="1:4" s="81" customFormat="1" ht="12.75">
      <c r="A40" s="72" t="s">
        <v>39</v>
      </c>
      <c r="B40" s="79">
        <v>7</v>
      </c>
      <c r="C40" s="79">
        <v>69</v>
      </c>
      <c r="D40" s="80">
        <f t="shared" si="1"/>
        <v>76</v>
      </c>
    </row>
    <row r="41" spans="1:4" s="81" customFormat="1" ht="12.75">
      <c r="A41" s="72" t="s">
        <v>40</v>
      </c>
      <c r="B41" s="79">
        <v>0</v>
      </c>
      <c r="C41" s="79">
        <v>2</v>
      </c>
      <c r="D41" s="80">
        <f t="shared" si="1"/>
        <v>2</v>
      </c>
    </row>
    <row r="42" spans="1:4" s="81" customFormat="1" ht="12.75">
      <c r="A42" s="82"/>
      <c r="B42" s="79">
        <v>0</v>
      </c>
      <c r="C42" s="79">
        <v>0</v>
      </c>
      <c r="D42" s="80">
        <f t="shared" si="1"/>
        <v>0</v>
      </c>
    </row>
    <row r="43" spans="1:4" ht="12.75">
      <c r="A43" s="76" t="s">
        <v>30</v>
      </c>
      <c r="B43" s="83">
        <f>SUM(B37:B42)</f>
        <v>201</v>
      </c>
      <c r="C43" s="83">
        <f>SUM(C37:C42)</f>
        <v>543</v>
      </c>
      <c r="D43" s="83">
        <f>SUM(D37:D42)</f>
        <v>744</v>
      </c>
    </row>
    <row r="44" spans="1:4" ht="12.75">
      <c r="A44" s="46" t="s">
        <v>76</v>
      </c>
      <c r="B44" s="47"/>
      <c r="C44" s="47"/>
      <c r="D44" s="47"/>
    </row>
    <row r="46" spans="1:4" ht="12.75">
      <c r="A46" s="66" t="s">
        <v>82</v>
      </c>
      <c r="B46" s="67"/>
      <c r="C46" s="67"/>
      <c r="D46" s="67"/>
    </row>
    <row r="47" spans="1:4" ht="12.75">
      <c r="A47" s="68"/>
      <c r="B47" s="68"/>
      <c r="C47" s="68"/>
      <c r="D47" s="68"/>
    </row>
    <row r="48" spans="1:4" ht="18" customHeight="1">
      <c r="A48" s="131" t="s">
        <v>72</v>
      </c>
      <c r="B48" s="133" t="s">
        <v>61</v>
      </c>
      <c r="C48" s="133" t="s">
        <v>62</v>
      </c>
      <c r="D48" s="135" t="s">
        <v>30</v>
      </c>
    </row>
    <row r="49" spans="1:4" ht="18" customHeight="1">
      <c r="A49" s="132"/>
      <c r="B49" s="134"/>
      <c r="C49" s="136"/>
      <c r="D49" s="111"/>
    </row>
    <row r="50" spans="1:4" ht="12.75">
      <c r="A50" s="69"/>
      <c r="B50" s="70"/>
      <c r="C50" s="71"/>
      <c r="D50" s="71"/>
    </row>
    <row r="51" spans="1:4" ht="12.75">
      <c r="A51" s="72" t="s">
        <v>36</v>
      </c>
      <c r="B51" s="79">
        <v>53</v>
      </c>
      <c r="C51" s="79">
        <v>227</v>
      </c>
      <c r="D51" s="80">
        <f>SUM(B51:C51)</f>
        <v>280</v>
      </c>
    </row>
    <row r="52" spans="1:4" ht="12.75">
      <c r="A52" s="72" t="s">
        <v>37</v>
      </c>
      <c r="B52" s="79">
        <v>140</v>
      </c>
      <c r="C52" s="79">
        <v>57</v>
      </c>
      <c r="D52" s="80">
        <f>SUM(B52:C52)</f>
        <v>197</v>
      </c>
    </row>
    <row r="53" spans="1:7" ht="12.75">
      <c r="A53" s="72" t="s">
        <v>38</v>
      </c>
      <c r="B53" s="79">
        <v>62</v>
      </c>
      <c r="C53" s="79">
        <v>237</v>
      </c>
      <c r="D53" s="80">
        <f>SUM(B53:C53)</f>
        <v>299</v>
      </c>
      <c r="G53" s="2" t="s">
        <v>79</v>
      </c>
    </row>
    <row r="54" spans="1:4" ht="12.75">
      <c r="A54" s="72" t="s">
        <v>39</v>
      </c>
      <c r="B54" s="79">
        <v>16</v>
      </c>
      <c r="C54" s="79">
        <v>77</v>
      </c>
      <c r="D54" s="80">
        <f>SUM(B54:C54)</f>
        <v>93</v>
      </c>
    </row>
    <row r="55" spans="1:4" ht="12.75">
      <c r="A55" s="72" t="s">
        <v>40</v>
      </c>
      <c r="B55" s="79">
        <v>2</v>
      </c>
      <c r="C55" s="79">
        <v>2</v>
      </c>
      <c r="D55" s="80">
        <f>SUM(B55:C55)</f>
        <v>4</v>
      </c>
    </row>
    <row r="56" spans="1:4" ht="12.75">
      <c r="A56" s="82"/>
      <c r="B56" s="79"/>
      <c r="C56" s="79"/>
      <c r="D56" s="79"/>
    </row>
    <row r="57" spans="1:4" ht="12.75">
      <c r="A57" s="76" t="s">
        <v>30</v>
      </c>
      <c r="B57" s="83">
        <f>SUM(B51,B52,B53,B54,B55)</f>
        <v>273</v>
      </c>
      <c r="C57" s="83">
        <f>SUM(C51,C52,C53,C54,C55)</f>
        <v>600</v>
      </c>
      <c r="D57" s="83">
        <f>SUM(D51:D56)</f>
        <v>873</v>
      </c>
    </row>
    <row r="58" spans="1:4" ht="12.75">
      <c r="A58" s="46" t="s">
        <v>76</v>
      </c>
      <c r="B58" s="47"/>
      <c r="C58" s="47"/>
      <c r="D58" s="47"/>
    </row>
    <row r="61" spans="1:4" ht="12.75">
      <c r="A61" s="66" t="s">
        <v>90</v>
      </c>
      <c r="B61" s="67"/>
      <c r="C61" s="67"/>
      <c r="D61" s="67"/>
    </row>
    <row r="62" spans="1:4" ht="12.75">
      <c r="A62" s="68"/>
      <c r="B62" s="68"/>
      <c r="C62" s="68"/>
      <c r="D62" s="68"/>
    </row>
    <row r="63" spans="1:4" ht="12.75">
      <c r="A63" s="131" t="s">
        <v>72</v>
      </c>
      <c r="B63" s="133" t="s">
        <v>61</v>
      </c>
      <c r="C63" s="133" t="s">
        <v>62</v>
      </c>
      <c r="D63" s="135" t="s">
        <v>30</v>
      </c>
    </row>
    <row r="64" spans="1:4" ht="18.75" customHeight="1">
      <c r="A64" s="132"/>
      <c r="B64" s="134"/>
      <c r="C64" s="136"/>
      <c r="D64" s="111"/>
    </row>
    <row r="65" spans="1:4" ht="12.75">
      <c r="A65" s="69"/>
      <c r="B65" s="70"/>
      <c r="C65" s="71"/>
      <c r="D65" s="71"/>
    </row>
    <row r="66" spans="1:4" ht="12.75">
      <c r="A66" s="72" t="s">
        <v>36</v>
      </c>
      <c r="B66" s="79">
        <v>39</v>
      </c>
      <c r="C66" s="79">
        <v>186</v>
      </c>
      <c r="D66" s="80">
        <f>SUM(B66:C66)</f>
        <v>225</v>
      </c>
    </row>
    <row r="67" spans="1:4" ht="12.75">
      <c r="A67" s="72" t="s">
        <v>37</v>
      </c>
      <c r="B67" s="79">
        <v>69</v>
      </c>
      <c r="C67" s="79">
        <v>38</v>
      </c>
      <c r="D67" s="80">
        <f>SUM(B67:C67)</f>
        <v>107</v>
      </c>
    </row>
    <row r="68" spans="1:4" ht="12.75">
      <c r="A68" s="72" t="s">
        <v>38</v>
      </c>
      <c r="B68" s="79">
        <v>35</v>
      </c>
      <c r="C68" s="79">
        <v>174</v>
      </c>
      <c r="D68" s="80">
        <f>SUM(B68:C68)</f>
        <v>209</v>
      </c>
    </row>
    <row r="69" spans="1:4" ht="12.75">
      <c r="A69" s="72" t="s">
        <v>39</v>
      </c>
      <c r="B69" s="79">
        <v>13</v>
      </c>
      <c r="C69" s="79">
        <v>66</v>
      </c>
      <c r="D69" s="80">
        <f>SUM(B69:C69)</f>
        <v>79</v>
      </c>
    </row>
    <row r="70" spans="1:4" ht="12.75">
      <c r="A70" s="72" t="s">
        <v>40</v>
      </c>
      <c r="B70" s="79">
        <v>0</v>
      </c>
      <c r="C70" s="79">
        <v>2</v>
      </c>
      <c r="D70" s="80">
        <f>SUM(B70:C70)</f>
        <v>2</v>
      </c>
    </row>
    <row r="71" spans="1:4" ht="12.75">
      <c r="A71" s="82"/>
      <c r="B71" s="79"/>
      <c r="C71" s="79"/>
      <c r="D71" s="79"/>
    </row>
    <row r="72" spans="1:4" ht="12.75">
      <c r="A72" s="76" t="s">
        <v>30</v>
      </c>
      <c r="B72" s="83">
        <f>SUM(B66,B67,B68,B69,B70)</f>
        <v>156</v>
      </c>
      <c r="C72" s="83">
        <f>SUM(C66,C67,C68,C69,C70)</f>
        <v>466</v>
      </c>
      <c r="D72" s="83">
        <f>SUM(D66:D71)</f>
        <v>622</v>
      </c>
    </row>
    <row r="73" spans="1:4" ht="12.75">
      <c r="A73" s="46" t="s">
        <v>89</v>
      </c>
      <c r="B73" s="47"/>
      <c r="C73" s="47"/>
      <c r="D73" s="47"/>
    </row>
  </sheetData>
  <mergeCells count="16">
    <mergeCell ref="A63:A64"/>
    <mergeCell ref="B63:B64"/>
    <mergeCell ref="C63:C64"/>
    <mergeCell ref="D63:D64"/>
    <mergeCell ref="D19:D20"/>
    <mergeCell ref="D34:D35"/>
    <mergeCell ref="D48:D49"/>
    <mergeCell ref="B48:B49"/>
    <mergeCell ref="C48:C49"/>
    <mergeCell ref="C19:C20"/>
    <mergeCell ref="C34:C35"/>
    <mergeCell ref="A19:A20"/>
    <mergeCell ref="A34:A35"/>
    <mergeCell ref="A48:A49"/>
    <mergeCell ref="B19:B20"/>
    <mergeCell ref="B34:B35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7:F63"/>
  <sheetViews>
    <sheetView workbookViewId="0" topLeftCell="A31">
      <selection activeCell="H39" sqref="H39"/>
    </sheetView>
  </sheetViews>
  <sheetFormatPr defaultColWidth="9.140625" defaultRowHeight="12.75"/>
  <cols>
    <col min="1" max="6" width="18.7109375" style="2" customWidth="1"/>
    <col min="7" max="16384" width="9.140625" style="2" customWidth="1"/>
  </cols>
  <sheetData>
    <row r="1" ht="12.75"/>
    <row r="2" ht="12.75"/>
    <row r="3" ht="12.75"/>
    <row r="4" ht="12.75"/>
    <row r="5" ht="12.75"/>
    <row r="6" ht="12.75"/>
    <row r="7" spans="1:4" ht="12.75">
      <c r="A7" s="66" t="s">
        <v>83</v>
      </c>
      <c r="B7" s="67"/>
      <c r="C7" s="67"/>
      <c r="D7" s="67"/>
    </row>
    <row r="8" ht="12.75">
      <c r="A8" s="68"/>
    </row>
    <row r="9" spans="1:6" ht="13.5">
      <c r="A9" s="131" t="s">
        <v>72</v>
      </c>
      <c r="B9" s="137" t="s">
        <v>32</v>
      </c>
      <c r="C9" s="137"/>
      <c r="D9" s="137"/>
      <c r="E9" s="137"/>
      <c r="F9" s="84"/>
    </row>
    <row r="10" spans="1:5" ht="22.5">
      <c r="A10" s="132"/>
      <c r="B10" s="85" t="s">
        <v>33</v>
      </c>
      <c r="C10" s="85" t="s">
        <v>34</v>
      </c>
      <c r="D10" s="85" t="s">
        <v>35</v>
      </c>
      <c r="E10" s="86" t="s">
        <v>30</v>
      </c>
    </row>
    <row r="11" spans="1:5" ht="12.75">
      <c r="A11" s="69"/>
      <c r="B11" s="87"/>
      <c r="C11" s="87"/>
      <c r="D11" s="88"/>
      <c r="E11" s="71"/>
    </row>
    <row r="12" spans="1:5" ht="12.75">
      <c r="A12" s="72" t="s">
        <v>36</v>
      </c>
      <c r="B12" s="79">
        <v>43</v>
      </c>
      <c r="C12" s="79">
        <v>16</v>
      </c>
      <c r="D12" s="79">
        <v>0</v>
      </c>
      <c r="E12" s="79">
        <f aca="true" t="shared" si="0" ref="E12:E17">SUM(B12:D12)</f>
        <v>59</v>
      </c>
    </row>
    <row r="13" spans="1:5" ht="12.75">
      <c r="A13" s="72" t="s">
        <v>37</v>
      </c>
      <c r="B13" s="79">
        <v>17</v>
      </c>
      <c r="C13" s="79">
        <v>23</v>
      </c>
      <c r="D13" s="79">
        <v>0</v>
      </c>
      <c r="E13" s="79">
        <f t="shared" si="0"/>
        <v>40</v>
      </c>
    </row>
    <row r="14" spans="1:5" ht="12.75">
      <c r="A14" s="72" t="s">
        <v>38</v>
      </c>
      <c r="B14" s="79">
        <v>74</v>
      </c>
      <c r="C14" s="79">
        <v>12</v>
      </c>
      <c r="D14" s="79">
        <v>0</v>
      </c>
      <c r="E14" s="79">
        <f t="shared" si="0"/>
        <v>86</v>
      </c>
    </row>
    <row r="15" spans="1:5" ht="12.75">
      <c r="A15" s="72" t="s">
        <v>39</v>
      </c>
      <c r="B15" s="79">
        <v>68</v>
      </c>
      <c r="C15" s="79">
        <v>12</v>
      </c>
      <c r="D15" s="79">
        <v>0</v>
      </c>
      <c r="E15" s="79">
        <f t="shared" si="0"/>
        <v>80</v>
      </c>
    </row>
    <row r="16" spans="1:5" ht="12.75">
      <c r="A16" s="72" t="s">
        <v>40</v>
      </c>
      <c r="B16" s="79">
        <v>0</v>
      </c>
      <c r="C16" s="79">
        <v>0</v>
      </c>
      <c r="D16" s="79">
        <v>0</v>
      </c>
      <c r="E16" s="79">
        <f t="shared" si="0"/>
        <v>0</v>
      </c>
    </row>
    <row r="17" spans="1:5" ht="12.75">
      <c r="A17" s="72" t="s">
        <v>52</v>
      </c>
      <c r="B17" s="79">
        <v>0</v>
      </c>
      <c r="C17" s="79">
        <v>6</v>
      </c>
      <c r="D17" s="79">
        <v>0</v>
      </c>
      <c r="E17" s="79">
        <f t="shared" si="0"/>
        <v>6</v>
      </c>
    </row>
    <row r="18" spans="1:5" ht="12.75">
      <c r="A18" s="72"/>
      <c r="B18" s="79"/>
      <c r="C18" s="79"/>
      <c r="D18" s="79"/>
      <c r="E18" s="79"/>
    </row>
    <row r="19" spans="1:5" ht="12.75">
      <c r="A19" s="76" t="s">
        <v>30</v>
      </c>
      <c r="B19" s="83">
        <f>SUM(B12,B13,B14,B15,B16,B17)</f>
        <v>202</v>
      </c>
      <c r="C19" s="83">
        <f>SUM(C12,C13,C14,C15,C16,C17)</f>
        <v>69</v>
      </c>
      <c r="D19" s="83">
        <f>SUM(D12,D13,D14,D15,D16,D17)</f>
        <v>0</v>
      </c>
      <c r="E19" s="83">
        <f>SUM(E12,E13,E14,E15,E16,E17)</f>
        <v>271</v>
      </c>
    </row>
    <row r="20" spans="1:4" ht="12.75">
      <c r="A20" s="46" t="s">
        <v>76</v>
      </c>
      <c r="B20" s="47"/>
      <c r="C20" s="47"/>
      <c r="D20" s="47"/>
    </row>
    <row r="22" spans="1:4" ht="12.75">
      <c r="A22" s="66" t="s">
        <v>84</v>
      </c>
      <c r="B22" s="67"/>
      <c r="C22" s="67"/>
      <c r="D22" s="67"/>
    </row>
    <row r="23" ht="12.75">
      <c r="A23" s="68"/>
    </row>
    <row r="24" spans="1:5" ht="12.75">
      <c r="A24" s="131" t="s">
        <v>72</v>
      </c>
      <c r="B24" s="137" t="s">
        <v>32</v>
      </c>
      <c r="C24" s="137"/>
      <c r="D24" s="137"/>
      <c r="E24" s="137"/>
    </row>
    <row r="25" spans="1:5" ht="22.5">
      <c r="A25" s="132"/>
      <c r="B25" s="85" t="s">
        <v>33</v>
      </c>
      <c r="C25" s="85" t="s">
        <v>34</v>
      </c>
      <c r="D25" s="85" t="s">
        <v>35</v>
      </c>
      <c r="E25" s="86" t="s">
        <v>30</v>
      </c>
    </row>
    <row r="26" spans="1:5" ht="12.75">
      <c r="A26" s="69"/>
      <c r="B26" s="87"/>
      <c r="C26" s="87"/>
      <c r="D26" s="88"/>
      <c r="E26" s="71"/>
    </row>
    <row r="27" spans="1:5" s="81" customFormat="1" ht="12.75">
      <c r="A27" s="72" t="s">
        <v>36</v>
      </c>
      <c r="B27" s="79">
        <v>41</v>
      </c>
      <c r="C27" s="79">
        <v>10</v>
      </c>
      <c r="D27" s="79">
        <v>0</v>
      </c>
      <c r="E27" s="79">
        <f aca="true" t="shared" si="1" ref="E27:E32">SUM(B27:D27)</f>
        <v>51</v>
      </c>
    </row>
    <row r="28" spans="1:5" s="81" customFormat="1" ht="12.75">
      <c r="A28" s="72" t="s">
        <v>37</v>
      </c>
      <c r="B28" s="79">
        <v>22</v>
      </c>
      <c r="C28" s="79">
        <v>15</v>
      </c>
      <c r="D28" s="79">
        <v>0</v>
      </c>
      <c r="E28" s="79">
        <f t="shared" si="1"/>
        <v>37</v>
      </c>
    </row>
    <row r="29" spans="1:5" s="81" customFormat="1" ht="12.75">
      <c r="A29" s="72" t="s">
        <v>38</v>
      </c>
      <c r="B29" s="79">
        <v>161</v>
      </c>
      <c r="C29" s="79">
        <v>11</v>
      </c>
      <c r="D29" s="79">
        <v>0</v>
      </c>
      <c r="E29" s="79">
        <f t="shared" si="1"/>
        <v>172</v>
      </c>
    </row>
    <row r="30" spans="1:5" s="81" customFormat="1" ht="12.75">
      <c r="A30" s="72" t="s">
        <v>39</v>
      </c>
      <c r="B30" s="79">
        <v>99</v>
      </c>
      <c r="C30" s="79">
        <v>5</v>
      </c>
      <c r="D30" s="79">
        <v>0</v>
      </c>
      <c r="E30" s="79">
        <f t="shared" si="1"/>
        <v>104</v>
      </c>
    </row>
    <row r="31" spans="1:5" s="81" customFormat="1" ht="12.75">
      <c r="A31" s="72" t="s">
        <v>40</v>
      </c>
      <c r="B31" s="79">
        <v>1</v>
      </c>
      <c r="C31" s="79">
        <v>0</v>
      </c>
      <c r="D31" s="79">
        <v>0</v>
      </c>
      <c r="E31" s="79">
        <f t="shared" si="1"/>
        <v>1</v>
      </c>
    </row>
    <row r="32" spans="1:5" s="81" customFormat="1" ht="12.75">
      <c r="A32" s="82"/>
      <c r="B32" s="79">
        <v>0</v>
      </c>
      <c r="C32" s="79">
        <v>0</v>
      </c>
      <c r="D32" s="79"/>
      <c r="E32" s="79">
        <f t="shared" si="1"/>
        <v>0</v>
      </c>
    </row>
    <row r="33" spans="1:5" ht="12.75">
      <c r="A33" s="76" t="s">
        <v>30</v>
      </c>
      <c r="B33" s="83">
        <f>SUM(B27,B28,B29,B30,B31)</f>
        <v>324</v>
      </c>
      <c r="C33" s="83">
        <f>SUM(C27,C28,C29,C30,C31)</f>
        <v>41</v>
      </c>
      <c r="D33" s="83">
        <f>SUM(D27,D28,D29,D30,D31)</f>
        <v>0</v>
      </c>
      <c r="E33" s="83">
        <f>SUM(E27,E28,E29,E30,E31)</f>
        <v>365</v>
      </c>
    </row>
    <row r="34" spans="1:4" ht="12.75">
      <c r="A34" s="46" t="s">
        <v>76</v>
      </c>
      <c r="B34" s="47"/>
      <c r="C34" s="47"/>
      <c r="D34" s="47"/>
    </row>
    <row r="36" spans="1:4" ht="12.75">
      <c r="A36" s="66" t="s">
        <v>85</v>
      </c>
      <c r="B36" s="67"/>
      <c r="C36" s="67"/>
      <c r="D36" s="67"/>
    </row>
    <row r="37" ht="12.75">
      <c r="A37" s="68"/>
    </row>
    <row r="38" spans="1:5" ht="12.75">
      <c r="A38" s="131" t="s">
        <v>72</v>
      </c>
      <c r="B38" s="137" t="s">
        <v>32</v>
      </c>
      <c r="C38" s="137"/>
      <c r="D38" s="137"/>
      <c r="E38" s="137"/>
    </row>
    <row r="39" spans="1:5" ht="22.5">
      <c r="A39" s="132"/>
      <c r="B39" s="85" t="s">
        <v>33</v>
      </c>
      <c r="C39" s="85" t="s">
        <v>34</v>
      </c>
      <c r="D39" s="85" t="s">
        <v>35</v>
      </c>
      <c r="E39" s="86" t="s">
        <v>30</v>
      </c>
    </row>
    <row r="40" spans="1:5" ht="12.75">
      <c r="A40" s="69"/>
      <c r="B40" s="87"/>
      <c r="C40" s="87"/>
      <c r="D40" s="88"/>
      <c r="E40" s="71"/>
    </row>
    <row r="41" spans="1:5" ht="12.75">
      <c r="A41" s="72" t="s">
        <v>36</v>
      </c>
      <c r="B41" s="79">
        <v>43</v>
      </c>
      <c r="C41" s="79">
        <v>18</v>
      </c>
      <c r="D41" s="79">
        <v>0</v>
      </c>
      <c r="E41" s="79">
        <f>SUM(B41:D41)</f>
        <v>61</v>
      </c>
    </row>
    <row r="42" spans="1:5" ht="12.75">
      <c r="A42" s="72" t="s">
        <v>37</v>
      </c>
      <c r="B42" s="79">
        <v>34</v>
      </c>
      <c r="C42" s="79">
        <v>78</v>
      </c>
      <c r="D42" s="79">
        <v>0</v>
      </c>
      <c r="E42" s="79">
        <f>SUM(B42:D42)</f>
        <v>112</v>
      </c>
    </row>
    <row r="43" spans="1:5" ht="12.75">
      <c r="A43" s="72" t="s">
        <v>38</v>
      </c>
      <c r="B43" s="79">
        <v>210</v>
      </c>
      <c r="C43" s="79">
        <v>20</v>
      </c>
      <c r="D43" s="79">
        <v>0</v>
      </c>
      <c r="E43" s="79">
        <f>SUM(B43:D43)</f>
        <v>230</v>
      </c>
    </row>
    <row r="44" spans="1:5" ht="12.75">
      <c r="A44" s="72" t="s">
        <v>39</v>
      </c>
      <c r="B44" s="79">
        <v>91</v>
      </c>
      <c r="C44" s="79">
        <v>3</v>
      </c>
      <c r="D44" s="79">
        <v>0</v>
      </c>
      <c r="E44" s="79">
        <f>SUM(B44:D44)</f>
        <v>94</v>
      </c>
    </row>
    <row r="45" spans="1:5" ht="12.75">
      <c r="A45" s="72" t="s">
        <v>40</v>
      </c>
      <c r="B45" s="79">
        <v>0</v>
      </c>
      <c r="C45" s="79">
        <v>0</v>
      </c>
      <c r="D45" s="79">
        <v>0</v>
      </c>
      <c r="E45" s="79">
        <f>SUM(B45:D45)</f>
        <v>0</v>
      </c>
    </row>
    <row r="46" spans="1:5" ht="12.75">
      <c r="A46" s="82"/>
      <c r="B46" s="79"/>
      <c r="C46" s="79"/>
      <c r="D46" s="79"/>
      <c r="E46" s="79"/>
    </row>
    <row r="47" spans="1:5" ht="12.75">
      <c r="A47" s="76" t="s">
        <v>30</v>
      </c>
      <c r="B47" s="83">
        <f>SUM(B41,B42,B43,B44,B45)</f>
        <v>378</v>
      </c>
      <c r="C47" s="83">
        <f>SUM(C41,C42,C43,C44,C45)</f>
        <v>119</v>
      </c>
      <c r="D47" s="83">
        <f>SUM(D41,D42,D43,D44,D45)</f>
        <v>0</v>
      </c>
      <c r="E47" s="83">
        <f>SUM(E41,E42,E43,E44,E45)</f>
        <v>497</v>
      </c>
    </row>
    <row r="48" spans="1:4" ht="12.75">
      <c r="A48" s="46" t="s">
        <v>76</v>
      </c>
      <c r="B48" s="47"/>
      <c r="C48" s="47"/>
      <c r="D48" s="47"/>
    </row>
    <row r="50" spans="1:4" ht="12.75">
      <c r="A50" s="66" t="s">
        <v>91</v>
      </c>
      <c r="B50" s="67"/>
      <c r="C50" s="67"/>
      <c r="D50" s="67"/>
    </row>
    <row r="51" ht="12.75">
      <c r="A51" s="68"/>
    </row>
    <row r="52" spans="1:5" ht="12.75">
      <c r="A52" s="131" t="s">
        <v>72</v>
      </c>
      <c r="B52" s="137" t="s">
        <v>32</v>
      </c>
      <c r="C52" s="137"/>
      <c r="D52" s="137"/>
      <c r="E52" s="137"/>
    </row>
    <row r="53" spans="1:5" ht="22.5">
      <c r="A53" s="132"/>
      <c r="B53" s="85" t="s">
        <v>33</v>
      </c>
      <c r="C53" s="85" t="s">
        <v>34</v>
      </c>
      <c r="D53" s="85" t="s">
        <v>35</v>
      </c>
      <c r="E53" s="86" t="s">
        <v>30</v>
      </c>
    </row>
    <row r="54" spans="1:5" ht="12.75">
      <c r="A54" s="69"/>
      <c r="B54" s="87"/>
      <c r="C54" s="87"/>
      <c r="D54" s="88"/>
      <c r="E54" s="71"/>
    </row>
    <row r="55" spans="1:5" ht="12.75">
      <c r="A55" s="72" t="s">
        <v>36</v>
      </c>
      <c r="B55" s="79">
        <v>30</v>
      </c>
      <c r="C55" s="79">
        <v>25</v>
      </c>
      <c r="D55" s="79">
        <v>0</v>
      </c>
      <c r="E55" s="79">
        <f aca="true" t="shared" si="2" ref="E55:E60">SUM(B55:D55)</f>
        <v>55</v>
      </c>
    </row>
    <row r="56" spans="1:5" ht="12.75">
      <c r="A56" s="72" t="s">
        <v>37</v>
      </c>
      <c r="B56" s="79">
        <v>25</v>
      </c>
      <c r="C56" s="79">
        <v>27</v>
      </c>
      <c r="D56" s="79">
        <v>0</v>
      </c>
      <c r="E56" s="79">
        <f t="shared" si="2"/>
        <v>52</v>
      </c>
    </row>
    <row r="57" spans="1:5" ht="12.75">
      <c r="A57" s="72" t="s">
        <v>38</v>
      </c>
      <c r="B57" s="79">
        <v>108</v>
      </c>
      <c r="C57" s="79">
        <v>6</v>
      </c>
      <c r="D57" s="79">
        <v>0</v>
      </c>
      <c r="E57" s="79">
        <f t="shared" si="2"/>
        <v>114</v>
      </c>
    </row>
    <row r="58" spans="1:5" ht="12.75">
      <c r="A58" s="72" t="s">
        <v>39</v>
      </c>
      <c r="B58" s="79">
        <v>123</v>
      </c>
      <c r="C58" s="79">
        <v>7</v>
      </c>
      <c r="D58" s="79">
        <v>0</v>
      </c>
      <c r="E58" s="79">
        <f t="shared" si="2"/>
        <v>130</v>
      </c>
    </row>
    <row r="59" spans="1:5" ht="12.75">
      <c r="A59" s="72" t="s">
        <v>40</v>
      </c>
      <c r="B59" s="79">
        <v>1</v>
      </c>
      <c r="C59" s="79">
        <v>0</v>
      </c>
      <c r="D59" s="79">
        <v>0</v>
      </c>
      <c r="E59" s="79">
        <f t="shared" si="2"/>
        <v>1</v>
      </c>
    </row>
    <row r="60" spans="1:5" ht="12.75">
      <c r="A60" s="144" t="s">
        <v>92</v>
      </c>
      <c r="B60" s="79">
        <v>0</v>
      </c>
      <c r="C60" s="79">
        <v>1</v>
      </c>
      <c r="D60" s="79">
        <v>0</v>
      </c>
      <c r="E60" s="79">
        <f t="shared" si="2"/>
        <v>1</v>
      </c>
    </row>
    <row r="61" spans="1:5" ht="12.75">
      <c r="A61" s="144"/>
      <c r="B61" s="79"/>
      <c r="C61" s="79"/>
      <c r="D61" s="79"/>
      <c r="E61" s="79"/>
    </row>
    <row r="62" spans="1:5" ht="12.75">
      <c r="A62" s="76" t="s">
        <v>30</v>
      </c>
      <c r="B62" s="83">
        <f>SUM(B55,B56,B57,B58,B59,B60)</f>
        <v>287</v>
      </c>
      <c r="C62" s="83">
        <f>SUM(C55,C56,C57,C58,C59,C60)</f>
        <v>66</v>
      </c>
      <c r="D62" s="83">
        <f>SUM(D55,D56,D57,D58,D59)</f>
        <v>0</v>
      </c>
      <c r="E62" s="83">
        <f>SUM(E55,E56,E57,E58,E59,E60)</f>
        <v>353</v>
      </c>
    </row>
    <row r="63" spans="1:4" ht="12.75">
      <c r="A63" s="46" t="s">
        <v>89</v>
      </c>
      <c r="B63" s="47"/>
      <c r="C63" s="47"/>
      <c r="D63" s="47"/>
    </row>
  </sheetData>
  <mergeCells count="8">
    <mergeCell ref="A52:A53"/>
    <mergeCell ref="B52:E52"/>
    <mergeCell ref="B9:E9"/>
    <mergeCell ref="B38:E38"/>
    <mergeCell ref="B24:E24"/>
    <mergeCell ref="A9:A10"/>
    <mergeCell ref="A24:A25"/>
    <mergeCell ref="A38:A39"/>
  </mergeCell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7:I38"/>
  <sheetViews>
    <sheetView workbookViewId="0" topLeftCell="A16">
      <selection activeCell="A37" sqref="A37:F37"/>
    </sheetView>
  </sheetViews>
  <sheetFormatPr defaultColWidth="9.140625" defaultRowHeight="12.75"/>
  <cols>
    <col min="1" max="1" width="9.140625" style="2" customWidth="1"/>
    <col min="2" max="7" width="18.7109375" style="2" customWidth="1"/>
    <col min="8" max="16384" width="9.140625" style="2" customWidth="1"/>
  </cols>
  <sheetData>
    <row r="1" ht="12.75"/>
    <row r="2" ht="12.75"/>
    <row r="3" ht="12.75"/>
    <row r="4" ht="12.75"/>
    <row r="5" ht="12.75"/>
    <row r="6" ht="7.5" customHeight="1"/>
    <row r="7" spans="1:9" ht="12.75">
      <c r="A7" s="66" t="s">
        <v>67</v>
      </c>
      <c r="B7" s="67"/>
      <c r="C7" s="67"/>
      <c r="D7" s="67"/>
      <c r="E7" s="67"/>
      <c r="F7" s="67"/>
      <c r="G7" s="67"/>
      <c r="H7" s="67"/>
      <c r="I7" s="67"/>
    </row>
    <row r="8" spans="1:9" ht="12.75">
      <c r="A8" s="67"/>
      <c r="B8" s="67"/>
      <c r="C8" s="67"/>
      <c r="D8" s="67"/>
      <c r="E8" s="67"/>
      <c r="F8" s="67"/>
      <c r="G8" s="67"/>
      <c r="H8" s="67"/>
      <c r="I8" s="67"/>
    </row>
    <row r="9" spans="1:9" ht="12.75">
      <c r="A9" s="139" t="s">
        <v>6</v>
      </c>
      <c r="B9" s="137" t="s">
        <v>41</v>
      </c>
      <c r="C9" s="137"/>
      <c r="D9" s="137"/>
      <c r="E9" s="67"/>
      <c r="H9" s="67"/>
      <c r="I9" s="67"/>
    </row>
    <row r="10" spans="1:9" ht="12.75">
      <c r="A10" s="140"/>
      <c r="B10" s="89" t="s">
        <v>44</v>
      </c>
      <c r="C10" s="89" t="s">
        <v>45</v>
      </c>
      <c r="D10" s="10" t="s">
        <v>30</v>
      </c>
      <c r="E10" s="67"/>
      <c r="H10" s="67"/>
      <c r="I10" s="67"/>
    </row>
    <row r="11" spans="1:9" ht="7.5" customHeight="1">
      <c r="A11" s="90"/>
      <c r="B11" s="91"/>
      <c r="C11" s="91"/>
      <c r="D11" s="14"/>
      <c r="E11" s="67"/>
      <c r="H11" s="67"/>
      <c r="I11" s="67"/>
    </row>
    <row r="12" spans="1:9" ht="12.75">
      <c r="A12" s="90">
        <v>2001</v>
      </c>
      <c r="B12" s="105" t="s">
        <v>53</v>
      </c>
      <c r="C12" s="105" t="s">
        <v>53</v>
      </c>
      <c r="D12" s="106" t="s">
        <v>53</v>
      </c>
      <c r="E12" s="67"/>
      <c r="H12" s="67"/>
      <c r="I12" s="67"/>
    </row>
    <row r="13" spans="1:9" ht="12.75">
      <c r="A13" s="90">
        <v>2006</v>
      </c>
      <c r="B13" s="107">
        <v>77</v>
      </c>
      <c r="C13" s="107">
        <v>419</v>
      </c>
      <c r="D13" s="108">
        <f>SUM(B13:C13)</f>
        <v>496</v>
      </c>
      <c r="E13" s="67"/>
      <c r="H13" s="67"/>
      <c r="I13" s="67"/>
    </row>
    <row r="14" spans="1:9" ht="12.75">
      <c r="A14" s="90">
        <v>2008</v>
      </c>
      <c r="B14" s="107">
        <v>68</v>
      </c>
      <c r="C14" s="107">
        <v>472</v>
      </c>
      <c r="D14" s="108">
        <f>SUM(B14:C14)</f>
        <v>540</v>
      </c>
      <c r="E14" s="67"/>
      <c r="H14" s="67"/>
      <c r="I14" s="67"/>
    </row>
    <row r="15" spans="1:9" ht="12" customHeight="1">
      <c r="A15" s="90">
        <v>2009</v>
      </c>
      <c r="B15" s="107">
        <v>71</v>
      </c>
      <c r="C15" s="107">
        <v>354</v>
      </c>
      <c r="D15" s="108">
        <f>SUM(B15:C15)</f>
        <v>425</v>
      </c>
      <c r="E15" s="67"/>
      <c r="H15" s="67"/>
      <c r="I15" s="67"/>
    </row>
    <row r="16" spans="1:9" ht="12.75">
      <c r="A16" s="46" t="s">
        <v>76</v>
      </c>
      <c r="B16" s="47"/>
      <c r="C16" s="47"/>
      <c r="D16" s="47"/>
      <c r="H16" s="67"/>
      <c r="I16" s="67"/>
    </row>
    <row r="17" spans="1:9" ht="12.75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2.75">
      <c r="A18" s="66" t="s">
        <v>68</v>
      </c>
      <c r="B18" s="67"/>
      <c r="C18" s="67"/>
      <c r="D18" s="67"/>
      <c r="E18" s="67"/>
      <c r="F18" s="67"/>
      <c r="G18" s="67"/>
      <c r="H18" s="67"/>
      <c r="I18" s="67"/>
    </row>
    <row r="19" spans="1:9" ht="12.75">
      <c r="A19" s="67"/>
      <c r="B19" s="67"/>
      <c r="C19" s="67"/>
      <c r="D19" s="67"/>
      <c r="E19" s="67"/>
      <c r="F19" s="67"/>
      <c r="G19" s="67"/>
      <c r="H19" s="67"/>
      <c r="I19" s="67"/>
    </row>
    <row r="20" spans="1:9" ht="12.75">
      <c r="A20" s="139" t="s">
        <v>6</v>
      </c>
      <c r="B20" s="137" t="s">
        <v>42</v>
      </c>
      <c r="C20" s="137"/>
      <c r="D20" s="137"/>
      <c r="E20" s="67"/>
      <c r="F20" s="67"/>
      <c r="G20" s="67"/>
      <c r="H20" s="67"/>
      <c r="I20" s="67"/>
    </row>
    <row r="21" spans="1:9" ht="12.75">
      <c r="A21" s="141"/>
      <c r="B21" s="89" t="s">
        <v>46</v>
      </c>
      <c r="C21" s="89" t="s">
        <v>47</v>
      </c>
      <c r="D21" s="10" t="s">
        <v>30</v>
      </c>
      <c r="E21" s="67"/>
      <c r="F21" s="67"/>
      <c r="G21" s="67"/>
      <c r="H21" s="67"/>
      <c r="I21" s="67"/>
    </row>
    <row r="22" spans="1:9" ht="7.5" customHeight="1">
      <c r="A22" s="91"/>
      <c r="B22" s="91"/>
      <c r="C22" s="91"/>
      <c r="D22" s="14"/>
      <c r="E22" s="67"/>
      <c r="F22" s="67"/>
      <c r="G22" s="67"/>
      <c r="H22" s="67"/>
      <c r="I22" s="67"/>
    </row>
    <row r="23" spans="1:9" ht="12.75">
      <c r="A23" s="91">
        <v>2001</v>
      </c>
      <c r="B23" s="105" t="s">
        <v>53</v>
      </c>
      <c r="C23" s="105" t="s">
        <v>53</v>
      </c>
      <c r="D23" s="106" t="s">
        <v>53</v>
      </c>
      <c r="E23" s="67"/>
      <c r="F23" s="67"/>
      <c r="G23" s="67"/>
      <c r="H23" s="67"/>
      <c r="I23" s="67"/>
    </row>
    <row r="24" spans="1:9" ht="12.75">
      <c r="A24" s="91">
        <v>2006</v>
      </c>
      <c r="B24" s="91">
        <v>27</v>
      </c>
      <c r="C24" s="91">
        <v>418</v>
      </c>
      <c r="D24" s="108">
        <f>SUM(B24:C24)</f>
        <v>445</v>
      </c>
      <c r="E24" s="67"/>
      <c r="F24" s="67"/>
      <c r="G24" s="67"/>
      <c r="H24" s="67"/>
      <c r="I24" s="67"/>
    </row>
    <row r="25" spans="1:9" ht="12.75">
      <c r="A25" s="91">
        <v>2008</v>
      </c>
      <c r="B25" s="91">
        <v>49</v>
      </c>
      <c r="C25" s="91">
        <v>459</v>
      </c>
      <c r="D25" s="108">
        <f>SUM(B25:C25)</f>
        <v>508</v>
      </c>
      <c r="E25" s="67"/>
      <c r="F25" s="67"/>
      <c r="G25" s="67"/>
      <c r="H25" s="67"/>
      <c r="I25" s="67"/>
    </row>
    <row r="26" spans="1:9" ht="12" customHeight="1">
      <c r="A26" s="91">
        <v>2009</v>
      </c>
      <c r="B26" s="91">
        <v>39</v>
      </c>
      <c r="C26" s="91">
        <v>351</v>
      </c>
      <c r="D26" s="108">
        <f>SUM(B26:C26)</f>
        <v>390</v>
      </c>
      <c r="E26" s="67"/>
      <c r="F26" s="67"/>
      <c r="G26" s="67"/>
      <c r="H26" s="67"/>
      <c r="I26" s="67"/>
    </row>
    <row r="27" spans="1:9" ht="12.75">
      <c r="A27" s="46" t="s">
        <v>76</v>
      </c>
      <c r="B27" s="47"/>
      <c r="C27" s="47"/>
      <c r="D27" s="47"/>
      <c r="H27" s="67"/>
      <c r="I27" s="67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12.75">
      <c r="A29" s="66" t="s">
        <v>69</v>
      </c>
      <c r="B29" s="67"/>
      <c r="C29" s="67"/>
      <c r="D29" s="67"/>
      <c r="E29" s="67"/>
      <c r="F29" s="67"/>
      <c r="G29" s="67"/>
      <c r="H29" s="67"/>
      <c r="I29" s="67"/>
    </row>
    <row r="30" spans="1:7" ht="12.75">
      <c r="A30" s="67"/>
      <c r="B30" s="67"/>
      <c r="C30" s="67"/>
      <c r="D30" s="67"/>
      <c r="E30" s="67"/>
      <c r="F30" s="67"/>
      <c r="G30" s="67"/>
    </row>
    <row r="31" spans="1:7" ht="12.75">
      <c r="A31" s="139" t="s">
        <v>6</v>
      </c>
      <c r="B31" s="138" t="s">
        <v>43</v>
      </c>
      <c r="C31" s="138"/>
      <c r="D31" s="138"/>
      <c r="E31" s="138"/>
      <c r="F31" s="138"/>
      <c r="G31" s="92"/>
    </row>
    <row r="32" spans="1:9" ht="24" customHeight="1">
      <c r="A32" s="140"/>
      <c r="B32" s="93" t="s">
        <v>50</v>
      </c>
      <c r="C32" s="93" t="s">
        <v>51</v>
      </c>
      <c r="D32" s="93" t="s">
        <v>48</v>
      </c>
      <c r="E32" s="93" t="s">
        <v>49</v>
      </c>
      <c r="F32" s="10" t="s">
        <v>30</v>
      </c>
      <c r="G32" s="94"/>
      <c r="H32" s="95"/>
      <c r="I32" s="95"/>
    </row>
    <row r="33" spans="1:7" ht="7.5" customHeight="1">
      <c r="A33" s="90"/>
      <c r="B33" s="91"/>
      <c r="C33" s="91"/>
      <c r="D33" s="90"/>
      <c r="E33" s="90"/>
      <c r="F33" s="14"/>
      <c r="G33" s="96"/>
    </row>
    <row r="34" spans="1:7" ht="12.75">
      <c r="A34" s="90">
        <v>2001</v>
      </c>
      <c r="B34" s="105" t="s">
        <v>53</v>
      </c>
      <c r="C34" s="105" t="s">
        <v>53</v>
      </c>
      <c r="D34" s="105" t="s">
        <v>53</v>
      </c>
      <c r="E34" s="105" t="s">
        <v>53</v>
      </c>
      <c r="F34" s="106" t="s">
        <v>53</v>
      </c>
      <c r="G34" s="97"/>
    </row>
    <row r="35" spans="1:7" ht="12.75">
      <c r="A35" s="90">
        <v>2006</v>
      </c>
      <c r="B35" s="107">
        <v>5</v>
      </c>
      <c r="C35" s="107">
        <v>29</v>
      </c>
      <c r="D35" s="107">
        <v>8</v>
      </c>
      <c r="E35" s="107">
        <v>142</v>
      </c>
      <c r="F35" s="108">
        <f>SUM(B35:E35)</f>
        <v>184</v>
      </c>
      <c r="G35" s="97"/>
    </row>
    <row r="36" spans="1:7" ht="12.75">
      <c r="A36" s="90">
        <v>2008</v>
      </c>
      <c r="B36" s="107">
        <v>5</v>
      </c>
      <c r="C36" s="107">
        <v>22</v>
      </c>
      <c r="D36" s="90">
        <v>18</v>
      </c>
      <c r="E36" s="90">
        <v>199</v>
      </c>
      <c r="F36" s="108">
        <f>SUM(B36:E36)</f>
        <v>244</v>
      </c>
      <c r="G36" s="98"/>
    </row>
    <row r="37" spans="1:7" ht="12" customHeight="1">
      <c r="A37" s="90">
        <v>2009</v>
      </c>
      <c r="B37" s="107">
        <v>10</v>
      </c>
      <c r="C37" s="107">
        <v>28</v>
      </c>
      <c r="D37" s="90">
        <v>8</v>
      </c>
      <c r="E37" s="90">
        <v>145</v>
      </c>
      <c r="F37" s="108">
        <f>SUM(B37:E37)</f>
        <v>191</v>
      </c>
      <c r="G37" s="99"/>
    </row>
    <row r="38" spans="1:4" ht="12.75">
      <c r="A38" s="46" t="s">
        <v>76</v>
      </c>
      <c r="B38" s="47"/>
      <c r="C38" s="47"/>
      <c r="D38" s="47"/>
    </row>
  </sheetData>
  <mergeCells count="6">
    <mergeCell ref="B20:D20"/>
    <mergeCell ref="B31:F31"/>
    <mergeCell ref="A9:A10"/>
    <mergeCell ref="A31:A32"/>
    <mergeCell ref="A20:A21"/>
    <mergeCell ref="B9:D9"/>
  </mergeCells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7:E16"/>
  <sheetViews>
    <sheetView tabSelected="1" workbookViewId="0" topLeftCell="A1">
      <selection activeCell="A15" sqref="A15:D15"/>
    </sheetView>
  </sheetViews>
  <sheetFormatPr defaultColWidth="9.140625" defaultRowHeight="12.75"/>
  <cols>
    <col min="1" max="1" width="9.140625" style="2" customWidth="1"/>
    <col min="2" max="4" width="15.7109375" style="2" customWidth="1"/>
    <col min="5" max="16384" width="9.140625" style="2" customWidth="1"/>
  </cols>
  <sheetData>
    <row r="1" ht="12.75"/>
    <row r="2" ht="12.75"/>
    <row r="3" ht="12.75"/>
    <row r="4" ht="12.75"/>
    <row r="5" ht="12.75"/>
    <row r="6" ht="12.75"/>
    <row r="7" spans="1:5" ht="12.75">
      <c r="A7" s="66" t="s">
        <v>70</v>
      </c>
      <c r="B7" s="67"/>
      <c r="C7" s="67"/>
      <c r="D7" s="67"/>
      <c r="E7" s="67"/>
    </row>
    <row r="8" spans="1:5" ht="12.75">
      <c r="A8" s="67"/>
      <c r="B8" s="67"/>
      <c r="C8" s="67"/>
      <c r="D8" s="67"/>
      <c r="E8" s="67"/>
    </row>
    <row r="9" spans="1:5" ht="13.5" customHeight="1">
      <c r="A9" s="139" t="s">
        <v>6</v>
      </c>
      <c r="B9" s="143" t="s">
        <v>71</v>
      </c>
      <c r="C9" s="143"/>
      <c r="D9" s="143"/>
      <c r="E9" s="67"/>
    </row>
    <row r="10" spans="1:5" ht="15.75" customHeight="1">
      <c r="A10" s="142"/>
      <c r="B10" s="101" t="s">
        <v>86</v>
      </c>
      <c r="C10" s="101" t="s">
        <v>87</v>
      </c>
      <c r="D10" s="100" t="s">
        <v>30</v>
      </c>
      <c r="E10" s="67"/>
    </row>
    <row r="12" spans="1:4" ht="12.75">
      <c r="A12" s="6">
        <v>2001</v>
      </c>
      <c r="B12" s="102">
        <v>6190</v>
      </c>
      <c r="C12" s="102">
        <v>2444</v>
      </c>
      <c r="D12" s="103">
        <f>SUM(B12:C12)</f>
        <v>8634</v>
      </c>
    </row>
    <row r="13" spans="1:4" ht="12.75">
      <c r="A13" s="6">
        <v>2006</v>
      </c>
      <c r="B13" s="102">
        <v>6001</v>
      </c>
      <c r="C13" s="102">
        <v>1742</v>
      </c>
      <c r="D13" s="103">
        <f>SUM(B13:C13)</f>
        <v>7743</v>
      </c>
    </row>
    <row r="14" spans="1:4" ht="12.75">
      <c r="A14" s="6">
        <v>2008</v>
      </c>
      <c r="B14" s="102">
        <v>5823</v>
      </c>
      <c r="C14" s="102">
        <v>1691</v>
      </c>
      <c r="D14" s="103">
        <f>SUM(B14:C14)</f>
        <v>7514</v>
      </c>
    </row>
    <row r="15" spans="1:4" ht="12.75">
      <c r="A15" s="6">
        <v>2009</v>
      </c>
      <c r="B15" s="102">
        <v>5046</v>
      </c>
      <c r="C15" s="102">
        <v>1450</v>
      </c>
      <c r="D15" s="103">
        <f>SUM(B15:C15)</f>
        <v>6496</v>
      </c>
    </row>
    <row r="16" spans="1:3" ht="12.75">
      <c r="A16" s="46" t="s">
        <v>73</v>
      </c>
      <c r="B16" s="47"/>
      <c r="C16" s="47"/>
    </row>
  </sheetData>
  <mergeCells count="2">
    <mergeCell ref="A9:A10"/>
    <mergeCell ref="B9:D9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frida.brandi</dc:creator>
  <cp:keywords/>
  <dc:description/>
  <cp:lastModifiedBy>Preferred Customer</cp:lastModifiedBy>
  <cp:lastPrinted>2009-10-23T12:16:30Z</cp:lastPrinted>
  <dcterms:created xsi:type="dcterms:W3CDTF">2008-11-11T09:49:22Z</dcterms:created>
  <dcterms:modified xsi:type="dcterms:W3CDTF">2010-10-13T08:31:07Z</dcterms:modified>
  <cp:category/>
  <cp:version/>
  <cp:contentType/>
  <cp:contentStatus/>
</cp:coreProperties>
</file>